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715" activeTab="2"/>
  </bookViews>
  <sheets>
    <sheet name="Foglio1" sheetId="1" r:id="rId1"/>
    <sheet name="Foglio 2" sheetId="2" r:id="rId2"/>
    <sheet name="da pubblicare" sheetId="3" r:id="rId3"/>
  </sheets>
  <definedNames/>
  <calcPr fullCalcOnLoad="1"/>
</workbook>
</file>

<file path=xl/sharedStrings.xml><?xml version="1.0" encoding="utf-8"?>
<sst xmlns="http://schemas.openxmlformats.org/spreadsheetml/2006/main" count="364" uniqueCount="31">
  <si>
    <t>N° dipendenti assegnati alla struttura</t>
  </si>
  <si>
    <t>N° giornate lavorative del mese</t>
  </si>
  <si>
    <t>N° dipendenti con 5 gg/sett assegnati alla struttura</t>
  </si>
  <si>
    <t>N° dipendenti con 6 gg/sett assegnati alla struttura</t>
  </si>
  <si>
    <t>N° totale giornate lavorative del mese personale assegnato</t>
  </si>
  <si>
    <t>ferie</t>
  </si>
  <si>
    <t>altri permessi retribuiti</t>
  </si>
  <si>
    <t>malattie</t>
  </si>
  <si>
    <t>infortuni</t>
  </si>
  <si>
    <t>altre assenze</t>
  </si>
  <si>
    <t>permessi retribuiti assistenza disabili</t>
  </si>
  <si>
    <t>totale gg. assenza</t>
  </si>
  <si>
    <t>% assenza</t>
  </si>
  <si>
    <t>giornate assenza effettuate nel mese per:</t>
  </si>
  <si>
    <t>recupero gg. festivi o ore eccedenti effettuati</t>
  </si>
  <si>
    <t>N° dipendenti con 3 gg/sett assegnati alla struttura</t>
  </si>
  <si>
    <t>Mese</t>
  </si>
  <si>
    <t>Dati assenze personale relativi al trimestre</t>
  </si>
  <si>
    <t>Servizio Pubblica Istruzione Associato                                                                                                        Responsabile: dr.ssa Simonetta Radi</t>
  </si>
  <si>
    <t>Area Servizi finanziari                                                                                                                   Responsabile: rag. Elisabetta Piazzaioli</t>
  </si>
  <si>
    <t>Area Politiche del Territorio                                                                                                      Responsabile: arch. Massimo Padellini</t>
  </si>
  <si>
    <t>Area Lavori Pubblici                                                                                                                      Responsabile: ing. Antonio Mazzinghi</t>
  </si>
  <si>
    <t>Area Affari generali e servizi alla persona                                                                                                         Responsabile: rag. Stefania Pepi</t>
  </si>
  <si>
    <t>N° dipendenti con 5 gg/sett P.T. al 83,33 % assegnati alla struttura</t>
  </si>
  <si>
    <t>Servizio autonomo di Polizia Municipale                                                                                   Responsabile dr. Vannini Massimiliano</t>
  </si>
  <si>
    <t>malattia</t>
  </si>
  <si>
    <t>Area Servizi Culturali e Sportivi                                                                                                                        Responsabile: dr.ssa Alessandra Casini</t>
  </si>
  <si>
    <t>Aprile - Maggio - Giugno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</si>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</sst>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hair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J51" sqref="J51"/>
    </sheetView>
  </sheetViews>
  <sheetFormatPr defaultColWidth="9.140625" defaultRowHeight="12.75"/>
  <cols>
    <col min="1" max="1" width="8.00390625" style="0" bestFit="1" customWidth="1"/>
    <col min="2" max="2" width="4.8515625" style="0" customWidth="1"/>
    <col min="3" max="5" width="4.421875" style="0" customWidth="1"/>
    <col min="6" max="6" width="5.7109375" style="0" customWidth="1"/>
    <col min="7" max="7" width="4.421875" style="0" customWidth="1"/>
    <col min="8" max="8" width="10.00390625" style="0" customWidth="1"/>
    <col min="9" max="9" width="5.7109375" style="0" customWidth="1"/>
    <col min="10" max="10" width="6.28125" style="0" customWidth="1"/>
    <col min="11" max="16" width="5.7109375" style="0" customWidth="1"/>
    <col min="17" max="17" width="9.8515625" style="0" customWidth="1"/>
  </cols>
  <sheetData>
    <row r="1" spans="1:17" ht="20.25" customHeight="1" thickTop="1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20.25" customHeight="1" thickBo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4" spans="1:17" ht="30" customHeight="1">
      <c r="A4" s="36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40" t="s">
        <v>16</v>
      </c>
      <c r="B5" s="34" t="s">
        <v>2</v>
      </c>
      <c r="C5" s="28" t="s">
        <v>1</v>
      </c>
      <c r="D5" s="28" t="s">
        <v>3</v>
      </c>
      <c r="E5" s="28" t="s">
        <v>1</v>
      </c>
      <c r="F5" s="28" t="s">
        <v>15</v>
      </c>
      <c r="G5" s="28" t="s">
        <v>1</v>
      </c>
      <c r="H5" s="32" t="s">
        <v>4</v>
      </c>
      <c r="I5" s="30" t="s">
        <v>13</v>
      </c>
      <c r="J5" s="30"/>
      <c r="K5" s="30"/>
      <c r="L5" s="30"/>
      <c r="M5" s="30"/>
      <c r="N5" s="30"/>
      <c r="O5" s="30"/>
      <c r="P5" s="30"/>
      <c r="Q5" s="31"/>
    </row>
    <row r="6" spans="1:17" s="2" customFormat="1" ht="93" customHeight="1">
      <c r="A6" s="41"/>
      <c r="B6" s="35"/>
      <c r="C6" s="29"/>
      <c r="D6" s="29"/>
      <c r="E6" s="29"/>
      <c r="F6" s="29"/>
      <c r="G6" s="29"/>
      <c r="H6" s="33"/>
      <c r="I6" s="3" t="s">
        <v>5</v>
      </c>
      <c r="J6" s="4" t="s">
        <v>14</v>
      </c>
      <c r="K6" s="3" t="s">
        <v>10</v>
      </c>
      <c r="L6" s="3" t="s">
        <v>6</v>
      </c>
      <c r="M6" s="3" t="s">
        <v>25</v>
      </c>
      <c r="N6" s="3" t="s">
        <v>8</v>
      </c>
      <c r="O6" s="3" t="s">
        <v>9</v>
      </c>
      <c r="P6" s="3" t="s">
        <v>11</v>
      </c>
      <c r="Q6" s="5" t="s">
        <v>12</v>
      </c>
    </row>
    <row r="7" spans="1:17" s="2" customFormat="1" ht="19.5" customHeight="1">
      <c r="A7" s="17" t="s">
        <v>28</v>
      </c>
      <c r="B7" s="11">
        <v>8</v>
      </c>
      <c r="C7" s="11">
        <v>18</v>
      </c>
      <c r="D7" s="11"/>
      <c r="E7" s="11"/>
      <c r="F7" s="11">
        <v>1</v>
      </c>
      <c r="G7" s="11">
        <v>11</v>
      </c>
      <c r="H7" s="11">
        <f>(B7*C7)+(D7*E7)+(F7*G7)</f>
        <v>155</v>
      </c>
      <c r="I7" s="11">
        <v>15</v>
      </c>
      <c r="J7" s="11"/>
      <c r="K7" s="11">
        <v>1</v>
      </c>
      <c r="L7" s="11">
        <v>2</v>
      </c>
      <c r="M7" s="11">
        <v>6</v>
      </c>
      <c r="N7" s="11"/>
      <c r="O7" s="11"/>
      <c r="P7" s="11">
        <f>SUM(I7:O7)</f>
        <v>24</v>
      </c>
      <c r="Q7" s="12">
        <f>P7/H7</f>
        <v>0.15483870967741936</v>
      </c>
    </row>
    <row r="8" spans="1:17" s="2" customFormat="1" ht="19.5" customHeight="1">
      <c r="A8" s="17" t="s">
        <v>29</v>
      </c>
      <c r="B8" s="11">
        <v>8</v>
      </c>
      <c r="C8" s="11">
        <v>22</v>
      </c>
      <c r="D8" s="11"/>
      <c r="E8" s="11"/>
      <c r="F8" s="11">
        <v>1</v>
      </c>
      <c r="G8" s="11">
        <v>13</v>
      </c>
      <c r="H8" s="11">
        <f>(B8*C8)+(D8*E8)+(F8*G8)</f>
        <v>189</v>
      </c>
      <c r="I8" s="11">
        <v>17</v>
      </c>
      <c r="J8" s="11"/>
      <c r="K8" s="11">
        <v>1</v>
      </c>
      <c r="L8" s="11"/>
      <c r="M8" s="11">
        <v>9</v>
      </c>
      <c r="N8" s="11"/>
      <c r="O8" s="11"/>
      <c r="P8" s="11">
        <f>SUM(I8:O8)</f>
        <v>27</v>
      </c>
      <c r="Q8" s="12">
        <f>P8/H8</f>
        <v>0.14285714285714285</v>
      </c>
    </row>
    <row r="9" spans="1:17" s="1" customFormat="1" ht="19.5" customHeight="1">
      <c r="A9" s="16" t="s">
        <v>30</v>
      </c>
      <c r="B9" s="8">
        <v>8</v>
      </c>
      <c r="C9" s="8">
        <v>22</v>
      </c>
      <c r="D9" s="9"/>
      <c r="E9" s="9"/>
      <c r="F9" s="9">
        <v>1</v>
      </c>
      <c r="G9" s="9">
        <v>13</v>
      </c>
      <c r="H9" s="9">
        <f>(B9*C9)+(D9*E9)+(F9*G9)</f>
        <v>189</v>
      </c>
      <c r="I9" s="9">
        <v>24</v>
      </c>
      <c r="J9" s="9"/>
      <c r="K9" s="9">
        <v>1</v>
      </c>
      <c r="L9" s="9">
        <v>1</v>
      </c>
      <c r="M9" s="9">
        <v>1</v>
      </c>
      <c r="N9" s="9"/>
      <c r="O9" s="9"/>
      <c r="P9" s="9">
        <f>SUM(I9:O9)</f>
        <v>27</v>
      </c>
      <c r="Q9" s="10">
        <f>P9/H9</f>
        <v>0.14285714285714285</v>
      </c>
    </row>
    <row r="10" spans="1:17" s="1" customFormat="1" ht="9" customHeight="1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2:17" ht="30" customHeight="1">
      <c r="B11" s="18" t="s">
        <v>19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5" customHeight="1">
      <c r="A12" s="26" t="s">
        <v>16</v>
      </c>
      <c r="B12" s="19" t="s">
        <v>2</v>
      </c>
      <c r="C12" s="19" t="s">
        <v>1</v>
      </c>
      <c r="D12" s="19" t="s">
        <v>3</v>
      </c>
      <c r="E12" s="19" t="s">
        <v>1</v>
      </c>
      <c r="F12" s="19" t="s">
        <v>23</v>
      </c>
      <c r="G12" s="19" t="s">
        <v>1</v>
      </c>
      <c r="H12" s="21" t="s">
        <v>4</v>
      </c>
      <c r="I12" s="23" t="s">
        <v>13</v>
      </c>
      <c r="J12" s="24"/>
      <c r="K12" s="24"/>
      <c r="L12" s="24"/>
      <c r="M12" s="24"/>
      <c r="N12" s="24"/>
      <c r="O12" s="24"/>
      <c r="P12" s="24"/>
      <c r="Q12" s="25"/>
    </row>
    <row r="13" spans="1:17" s="2" customFormat="1" ht="93" customHeight="1">
      <c r="A13" s="27"/>
      <c r="B13" s="20"/>
      <c r="C13" s="20"/>
      <c r="D13" s="20"/>
      <c r="E13" s="20"/>
      <c r="F13" s="20"/>
      <c r="G13" s="20"/>
      <c r="H13" s="22"/>
      <c r="I13" s="3" t="s">
        <v>5</v>
      </c>
      <c r="J13" s="4" t="s">
        <v>14</v>
      </c>
      <c r="K13" s="3" t="s">
        <v>10</v>
      </c>
      <c r="L13" s="3" t="s">
        <v>6</v>
      </c>
      <c r="M13" s="3" t="s">
        <v>25</v>
      </c>
      <c r="N13" s="3" t="s">
        <v>8</v>
      </c>
      <c r="O13" s="3" t="s">
        <v>9</v>
      </c>
      <c r="P13" s="3" t="s">
        <v>11</v>
      </c>
      <c r="Q13" s="5" t="s">
        <v>12</v>
      </c>
    </row>
    <row r="14" spans="1:17" s="1" customFormat="1" ht="19.5" customHeight="1">
      <c r="A14" s="17" t="s">
        <v>28</v>
      </c>
      <c r="B14" s="11">
        <v>7</v>
      </c>
      <c r="C14" s="11">
        <v>18</v>
      </c>
      <c r="D14" s="11"/>
      <c r="E14" s="11"/>
      <c r="F14" s="11"/>
      <c r="G14" s="11"/>
      <c r="H14" s="11">
        <f>(B14*C14)+(D14*E14)+(F14*G14)</f>
        <v>126</v>
      </c>
      <c r="I14" s="11">
        <v>12</v>
      </c>
      <c r="J14" s="11"/>
      <c r="K14" s="11">
        <v>3</v>
      </c>
      <c r="L14" s="11"/>
      <c r="M14" s="11">
        <v>18</v>
      </c>
      <c r="N14" s="11"/>
      <c r="O14" s="11"/>
      <c r="P14" s="11">
        <f>SUM(I14:O14)</f>
        <v>33</v>
      </c>
      <c r="Q14" s="12">
        <f>P14/H14</f>
        <v>0.2619047619047619</v>
      </c>
    </row>
    <row r="15" spans="1:17" s="1" customFormat="1" ht="19.5" customHeight="1">
      <c r="A15" s="17" t="s">
        <v>29</v>
      </c>
      <c r="B15" s="11">
        <v>7</v>
      </c>
      <c r="C15" s="11">
        <v>22</v>
      </c>
      <c r="D15" s="11"/>
      <c r="E15" s="11"/>
      <c r="F15" s="11"/>
      <c r="G15" s="11"/>
      <c r="H15" s="11">
        <f>(B15*C15)+(D15*E15)+(F15*G15)</f>
        <v>154</v>
      </c>
      <c r="I15" s="11">
        <v>11</v>
      </c>
      <c r="J15" s="11"/>
      <c r="K15" s="11">
        <v>4</v>
      </c>
      <c r="L15" s="11">
        <v>3</v>
      </c>
      <c r="M15" s="11">
        <v>23</v>
      </c>
      <c r="N15" s="11"/>
      <c r="O15" s="11"/>
      <c r="P15" s="11">
        <f>SUM(I15:O15)</f>
        <v>41</v>
      </c>
      <c r="Q15" s="12">
        <f>P15/H15</f>
        <v>0.2662337662337662</v>
      </c>
    </row>
    <row r="16" spans="1:17" s="1" customFormat="1" ht="19.5" customHeight="1">
      <c r="A16" s="16" t="s">
        <v>30</v>
      </c>
      <c r="B16" s="8">
        <v>7</v>
      </c>
      <c r="C16" s="8">
        <v>22</v>
      </c>
      <c r="D16" s="9"/>
      <c r="E16" s="9"/>
      <c r="F16" s="9"/>
      <c r="G16" s="8"/>
      <c r="H16" s="9">
        <f>(B16*C16)+(D16*E16)+(F16*G16)</f>
        <v>154</v>
      </c>
      <c r="I16" s="9">
        <v>11</v>
      </c>
      <c r="J16" s="9"/>
      <c r="K16" s="9">
        <v>4</v>
      </c>
      <c r="L16" s="9">
        <v>1</v>
      </c>
      <c r="M16" s="9">
        <v>22</v>
      </c>
      <c r="N16" s="9"/>
      <c r="O16" s="9"/>
      <c r="P16" s="9">
        <f>SUM(I16:O16)</f>
        <v>38</v>
      </c>
      <c r="Q16" s="10">
        <f>P16/H16</f>
        <v>0.24675324675324675</v>
      </c>
    </row>
    <row r="17" s="1" customFormat="1" ht="9" customHeight="1"/>
    <row r="18" spans="1:17" ht="30" customHeight="1">
      <c r="A18" s="18" t="s">
        <v>20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5" customHeight="1">
      <c r="A19" s="26" t="s">
        <v>16</v>
      </c>
      <c r="B19" s="19" t="s">
        <v>2</v>
      </c>
      <c r="C19" s="19" t="s">
        <v>1</v>
      </c>
      <c r="D19" s="19" t="s">
        <v>3</v>
      </c>
      <c r="E19" s="19" t="s">
        <v>1</v>
      </c>
      <c r="F19" s="19"/>
      <c r="G19" s="19" t="s">
        <v>1</v>
      </c>
      <c r="H19" s="21" t="s">
        <v>4</v>
      </c>
      <c r="I19" s="23" t="s">
        <v>13</v>
      </c>
      <c r="J19" s="24"/>
      <c r="K19" s="24"/>
      <c r="L19" s="24"/>
      <c r="M19" s="24"/>
      <c r="N19" s="24"/>
      <c r="O19" s="24"/>
      <c r="P19" s="24"/>
      <c r="Q19" s="25"/>
    </row>
    <row r="20" spans="1:17" s="2" customFormat="1" ht="93" customHeight="1">
      <c r="A20" s="27"/>
      <c r="B20" s="20"/>
      <c r="C20" s="20"/>
      <c r="D20" s="20"/>
      <c r="E20" s="20"/>
      <c r="F20" s="20"/>
      <c r="G20" s="20"/>
      <c r="H20" s="22"/>
      <c r="I20" s="3" t="s">
        <v>5</v>
      </c>
      <c r="J20" s="4" t="s">
        <v>14</v>
      </c>
      <c r="K20" s="3" t="s">
        <v>10</v>
      </c>
      <c r="L20" s="3" t="s">
        <v>6</v>
      </c>
      <c r="M20" s="3" t="s">
        <v>25</v>
      </c>
      <c r="N20" s="3" t="s">
        <v>8</v>
      </c>
      <c r="O20" s="3" t="s">
        <v>9</v>
      </c>
      <c r="P20" s="3" t="s">
        <v>11</v>
      </c>
      <c r="Q20" s="5" t="s">
        <v>12</v>
      </c>
    </row>
    <row r="21" spans="1:17" s="1" customFormat="1" ht="19.5" customHeight="1">
      <c r="A21" s="17" t="s">
        <v>28</v>
      </c>
      <c r="B21" s="11">
        <v>6</v>
      </c>
      <c r="C21" s="11">
        <v>18</v>
      </c>
      <c r="D21" s="11"/>
      <c r="E21" s="11"/>
      <c r="F21" s="11"/>
      <c r="G21" s="11"/>
      <c r="H21" s="11">
        <f>(B21*C21)+(D21*E21)+(F21*G21)</f>
        <v>108</v>
      </c>
      <c r="I21" s="11">
        <v>7</v>
      </c>
      <c r="J21" s="11"/>
      <c r="K21" s="11">
        <v>6</v>
      </c>
      <c r="L21" s="11"/>
      <c r="M21" s="11">
        <v>24</v>
      </c>
      <c r="N21" s="11"/>
      <c r="O21" s="11"/>
      <c r="P21" s="11">
        <f>SUM(I21:O21)</f>
        <v>37</v>
      </c>
      <c r="Q21" s="12">
        <f>P21/H21</f>
        <v>0.3425925925925926</v>
      </c>
    </row>
    <row r="22" spans="1:17" s="1" customFormat="1" ht="19.5" customHeight="1">
      <c r="A22" s="17" t="s">
        <v>29</v>
      </c>
      <c r="B22" s="11">
        <v>6</v>
      </c>
      <c r="C22" s="11">
        <v>22</v>
      </c>
      <c r="D22" s="11"/>
      <c r="E22" s="11"/>
      <c r="F22" s="11"/>
      <c r="G22" s="11"/>
      <c r="H22" s="11">
        <f>(B22*C22)+(D22*E22)+(F22*G22)</f>
        <v>132</v>
      </c>
      <c r="I22" s="11">
        <v>8</v>
      </c>
      <c r="J22" s="11"/>
      <c r="K22" s="11">
        <v>6</v>
      </c>
      <c r="L22" s="11"/>
      <c r="M22" s="11">
        <v>30</v>
      </c>
      <c r="N22" s="11"/>
      <c r="O22" s="11"/>
      <c r="P22" s="11">
        <f>SUM(I22:O22)</f>
        <v>44</v>
      </c>
      <c r="Q22" s="12">
        <f>P22/H22</f>
        <v>0.3333333333333333</v>
      </c>
    </row>
    <row r="23" spans="1:17" s="1" customFormat="1" ht="19.5" customHeight="1">
      <c r="A23" s="16" t="s">
        <v>30</v>
      </c>
      <c r="B23" s="8">
        <v>6</v>
      </c>
      <c r="C23" s="8">
        <v>22</v>
      </c>
      <c r="D23" s="9"/>
      <c r="E23" s="9"/>
      <c r="F23" s="9"/>
      <c r="G23" s="9"/>
      <c r="H23" s="9">
        <f>(B23*C23)+(D23*E23)+(F23*G23)</f>
        <v>132</v>
      </c>
      <c r="I23" s="9">
        <v>17</v>
      </c>
      <c r="J23" s="9"/>
      <c r="K23" s="9">
        <v>6</v>
      </c>
      <c r="L23" s="9"/>
      <c r="M23" s="9">
        <v>30</v>
      </c>
      <c r="N23" s="9"/>
      <c r="O23" s="9"/>
      <c r="P23" s="9">
        <f>SUM(I23:O23)</f>
        <v>53</v>
      </c>
      <c r="Q23" s="10">
        <f>P23/H23</f>
        <v>0.4015151515151515</v>
      </c>
    </row>
    <row r="24" s="1" customFormat="1" ht="9" customHeight="1"/>
    <row r="25" spans="1:17" ht="30" customHeight="1">
      <c r="A25" s="18" t="s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5" customHeight="1">
      <c r="A26" s="26" t="s">
        <v>16</v>
      </c>
      <c r="B26" s="19" t="s">
        <v>2</v>
      </c>
      <c r="C26" s="19" t="s">
        <v>1</v>
      </c>
      <c r="D26" s="19" t="s">
        <v>3</v>
      </c>
      <c r="E26" s="19" t="s">
        <v>1</v>
      </c>
      <c r="F26" s="19"/>
      <c r="G26" s="19" t="s">
        <v>1</v>
      </c>
      <c r="H26" s="21" t="s">
        <v>4</v>
      </c>
      <c r="I26" s="23" t="s">
        <v>13</v>
      </c>
      <c r="J26" s="24"/>
      <c r="K26" s="24"/>
      <c r="L26" s="24"/>
      <c r="M26" s="24"/>
      <c r="N26" s="24"/>
      <c r="O26" s="24"/>
      <c r="P26" s="24"/>
      <c r="Q26" s="25"/>
    </row>
    <row r="27" spans="1:17" s="2" customFormat="1" ht="93" customHeight="1">
      <c r="A27" s="27"/>
      <c r="B27" s="20"/>
      <c r="C27" s="20"/>
      <c r="D27" s="20"/>
      <c r="E27" s="20"/>
      <c r="F27" s="20"/>
      <c r="G27" s="20"/>
      <c r="H27" s="22"/>
      <c r="I27" s="3" t="s">
        <v>5</v>
      </c>
      <c r="J27" s="4" t="s">
        <v>14</v>
      </c>
      <c r="K27" s="3" t="s">
        <v>10</v>
      </c>
      <c r="L27" s="3" t="s">
        <v>6</v>
      </c>
      <c r="M27" s="3" t="s">
        <v>25</v>
      </c>
      <c r="N27" s="3" t="s">
        <v>8</v>
      </c>
      <c r="O27" s="3" t="s">
        <v>9</v>
      </c>
      <c r="P27" s="3" t="s">
        <v>11</v>
      </c>
      <c r="Q27" s="5" t="s">
        <v>12</v>
      </c>
    </row>
    <row r="28" spans="1:17" s="1" customFormat="1" ht="19.5" customHeight="1">
      <c r="A28" s="17" t="s">
        <v>28</v>
      </c>
      <c r="B28" s="11">
        <v>3</v>
      </c>
      <c r="C28" s="11">
        <v>18</v>
      </c>
      <c r="D28" s="11">
        <v>10</v>
      </c>
      <c r="E28" s="11">
        <v>23</v>
      </c>
      <c r="F28" s="11"/>
      <c r="G28" s="11"/>
      <c r="H28" s="11">
        <f>(B28*C28)+(D28*E28)+(F28*G28)</f>
        <v>284</v>
      </c>
      <c r="I28" s="11">
        <v>27</v>
      </c>
      <c r="J28" s="11">
        <v>2</v>
      </c>
      <c r="K28" s="11"/>
      <c r="L28" s="11"/>
      <c r="M28" s="11"/>
      <c r="N28" s="11"/>
      <c r="O28" s="11"/>
      <c r="P28" s="11">
        <f>SUM(I28:O28)</f>
        <v>29</v>
      </c>
      <c r="Q28" s="12">
        <f>P28/H28</f>
        <v>0.10211267605633803</v>
      </c>
    </row>
    <row r="29" spans="1:17" s="1" customFormat="1" ht="19.5" customHeight="1">
      <c r="A29" s="17" t="s">
        <v>29</v>
      </c>
      <c r="B29" s="11">
        <v>3</v>
      </c>
      <c r="C29" s="11">
        <v>22</v>
      </c>
      <c r="D29" s="11">
        <v>10</v>
      </c>
      <c r="E29" s="11">
        <v>26</v>
      </c>
      <c r="F29" s="11"/>
      <c r="G29" s="11"/>
      <c r="H29" s="11">
        <f>(B29*C29)+(D29*E29)+(F29*G29)</f>
        <v>326</v>
      </c>
      <c r="I29" s="11">
        <v>31</v>
      </c>
      <c r="J29" s="11"/>
      <c r="K29" s="11"/>
      <c r="L29" s="11">
        <v>3</v>
      </c>
      <c r="M29" s="11"/>
      <c r="N29" s="11"/>
      <c r="O29" s="11"/>
      <c r="P29" s="11">
        <f>SUM(I29:O29)</f>
        <v>34</v>
      </c>
      <c r="Q29" s="12">
        <f>P29/H29</f>
        <v>0.10429447852760736</v>
      </c>
    </row>
    <row r="30" spans="1:17" s="1" customFormat="1" ht="19.5" customHeight="1">
      <c r="A30" s="16" t="s">
        <v>30</v>
      </c>
      <c r="B30" s="8">
        <v>3</v>
      </c>
      <c r="C30" s="8">
        <v>22</v>
      </c>
      <c r="D30" s="9">
        <v>10</v>
      </c>
      <c r="E30" s="9">
        <v>25</v>
      </c>
      <c r="F30" s="9"/>
      <c r="G30" s="9"/>
      <c r="H30" s="9">
        <f>(B30*C30)+(D30*E30)+(F30*G30)</f>
        <v>316</v>
      </c>
      <c r="I30" s="9">
        <v>21</v>
      </c>
      <c r="J30" s="9"/>
      <c r="K30" s="9"/>
      <c r="L30" s="9">
        <v>2</v>
      </c>
      <c r="M30" s="9">
        <v>3</v>
      </c>
      <c r="N30" s="9"/>
      <c r="O30" s="9"/>
      <c r="P30" s="9">
        <f>SUM(I30:O30)</f>
        <v>26</v>
      </c>
      <c r="Q30" s="10">
        <f>P30/H30</f>
        <v>0.08227848101265822</v>
      </c>
    </row>
    <row r="31" s="1" customFormat="1" ht="9" customHeight="1"/>
    <row r="32" spans="1:17" ht="30" customHeight="1">
      <c r="A32" s="18" t="s">
        <v>24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5" customHeight="1">
      <c r="A33" s="26" t="s">
        <v>16</v>
      </c>
      <c r="B33" s="19" t="s">
        <v>2</v>
      </c>
      <c r="C33" s="19" t="s">
        <v>1</v>
      </c>
      <c r="D33" s="19" t="s">
        <v>3</v>
      </c>
      <c r="E33" s="19" t="s">
        <v>1</v>
      </c>
      <c r="F33" s="19"/>
      <c r="G33" s="19" t="s">
        <v>1</v>
      </c>
      <c r="H33" s="21" t="s">
        <v>4</v>
      </c>
      <c r="I33" s="23" t="s">
        <v>13</v>
      </c>
      <c r="J33" s="24"/>
      <c r="K33" s="24"/>
      <c r="L33" s="24"/>
      <c r="M33" s="24"/>
      <c r="N33" s="24"/>
      <c r="O33" s="24"/>
      <c r="P33" s="24"/>
      <c r="Q33" s="25"/>
    </row>
    <row r="34" spans="1:17" s="2" customFormat="1" ht="93" customHeight="1">
      <c r="A34" s="27"/>
      <c r="B34" s="20"/>
      <c r="C34" s="20"/>
      <c r="D34" s="20"/>
      <c r="E34" s="20"/>
      <c r="F34" s="20"/>
      <c r="G34" s="20"/>
      <c r="H34" s="22"/>
      <c r="I34" s="3" t="s">
        <v>5</v>
      </c>
      <c r="J34" s="4" t="s">
        <v>14</v>
      </c>
      <c r="K34" s="3" t="s">
        <v>10</v>
      </c>
      <c r="L34" s="3" t="s">
        <v>6</v>
      </c>
      <c r="M34" s="3" t="s">
        <v>25</v>
      </c>
      <c r="N34" s="3" t="s">
        <v>8</v>
      </c>
      <c r="O34" s="3" t="s">
        <v>9</v>
      </c>
      <c r="P34" s="3" t="s">
        <v>11</v>
      </c>
      <c r="Q34" s="5" t="s">
        <v>12</v>
      </c>
    </row>
    <row r="35" spans="1:17" s="1" customFormat="1" ht="19.5" customHeight="1">
      <c r="A35" s="17" t="s">
        <v>28</v>
      </c>
      <c r="B35" s="11"/>
      <c r="C35" s="11"/>
      <c r="D35" s="11">
        <v>5</v>
      </c>
      <c r="E35" s="11">
        <v>23</v>
      </c>
      <c r="F35" s="11"/>
      <c r="G35" s="11"/>
      <c r="H35" s="11">
        <f>(B35*C35)+(D35*E35)+(F35*G35)</f>
        <v>115</v>
      </c>
      <c r="I35" s="11">
        <v>21</v>
      </c>
      <c r="J35" s="11"/>
      <c r="K35" s="11">
        <v>3</v>
      </c>
      <c r="L35" s="11">
        <v>1</v>
      </c>
      <c r="M35" s="11">
        <v>9</v>
      </c>
      <c r="N35" s="11"/>
      <c r="O35" s="11"/>
      <c r="P35" s="11">
        <f>SUM(I35:O35)</f>
        <v>34</v>
      </c>
      <c r="Q35" s="12">
        <f>P35/H35</f>
        <v>0.2956521739130435</v>
      </c>
    </row>
    <row r="36" spans="1:17" s="1" customFormat="1" ht="19.5" customHeight="1">
      <c r="A36" s="17" t="s">
        <v>29</v>
      </c>
      <c r="B36" s="11"/>
      <c r="C36" s="11"/>
      <c r="D36" s="11">
        <v>5</v>
      </c>
      <c r="E36" s="11">
        <v>26</v>
      </c>
      <c r="F36" s="11"/>
      <c r="G36" s="11"/>
      <c r="H36" s="11">
        <f>(B36*C36)+(D36*E36)+(F36*G36)</f>
        <v>130</v>
      </c>
      <c r="I36" s="11">
        <v>22</v>
      </c>
      <c r="J36" s="11">
        <v>3</v>
      </c>
      <c r="K36" s="11">
        <v>3</v>
      </c>
      <c r="L36" s="11">
        <v>2</v>
      </c>
      <c r="M36" s="11">
        <v>4</v>
      </c>
      <c r="N36" s="11"/>
      <c r="O36" s="11"/>
      <c r="P36" s="11">
        <f>SUM(I36:O36)</f>
        <v>34</v>
      </c>
      <c r="Q36" s="12">
        <f>P36/H36</f>
        <v>0.26153846153846155</v>
      </c>
    </row>
    <row r="37" spans="1:17" s="1" customFormat="1" ht="19.5" customHeight="1">
      <c r="A37" s="16" t="s">
        <v>30</v>
      </c>
      <c r="B37" s="8"/>
      <c r="C37" s="8"/>
      <c r="D37" s="9">
        <v>5</v>
      </c>
      <c r="E37" s="9">
        <v>25</v>
      </c>
      <c r="F37" s="9"/>
      <c r="G37" s="9"/>
      <c r="H37" s="9">
        <f>(B37*C37)+(D37*E37)+(F37*G37)</f>
        <v>125</v>
      </c>
      <c r="I37" s="9">
        <v>12</v>
      </c>
      <c r="J37" s="9"/>
      <c r="K37" s="9">
        <v>3</v>
      </c>
      <c r="L37" s="9">
        <v>3</v>
      </c>
      <c r="M37" s="9">
        <v>16</v>
      </c>
      <c r="N37" s="9"/>
      <c r="O37" s="9"/>
      <c r="P37" s="9">
        <f>SUM(I37:O37)</f>
        <v>34</v>
      </c>
      <c r="Q37" s="10">
        <f>P37/H37</f>
        <v>0.272</v>
      </c>
    </row>
    <row r="38" s="1" customFormat="1" ht="9" customHeight="1"/>
    <row r="39" spans="1:17" ht="30" customHeight="1">
      <c r="A39" s="18" t="s">
        <v>26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5" customHeight="1">
      <c r="A40" s="26" t="s">
        <v>16</v>
      </c>
      <c r="B40" s="19" t="s">
        <v>2</v>
      </c>
      <c r="C40" s="19" t="s">
        <v>1</v>
      </c>
      <c r="D40" s="19" t="s">
        <v>3</v>
      </c>
      <c r="E40" s="19" t="s">
        <v>1</v>
      </c>
      <c r="F40" s="19"/>
      <c r="G40" s="19" t="s">
        <v>1</v>
      </c>
      <c r="H40" s="21" t="s">
        <v>4</v>
      </c>
      <c r="I40" s="23" t="s">
        <v>13</v>
      </c>
      <c r="J40" s="24"/>
      <c r="K40" s="24"/>
      <c r="L40" s="24"/>
      <c r="M40" s="24"/>
      <c r="N40" s="24"/>
      <c r="O40" s="24"/>
      <c r="P40" s="24"/>
      <c r="Q40" s="25"/>
    </row>
    <row r="41" spans="1:17" s="2" customFormat="1" ht="93" customHeight="1">
      <c r="A41" s="27"/>
      <c r="B41" s="20"/>
      <c r="C41" s="20"/>
      <c r="D41" s="20"/>
      <c r="E41" s="20"/>
      <c r="F41" s="20"/>
      <c r="G41" s="20"/>
      <c r="H41" s="22"/>
      <c r="I41" s="3" t="s">
        <v>5</v>
      </c>
      <c r="J41" s="4" t="s">
        <v>14</v>
      </c>
      <c r="K41" s="3" t="s">
        <v>10</v>
      </c>
      <c r="L41" s="3" t="s">
        <v>6</v>
      </c>
      <c r="M41" s="3" t="s">
        <v>25</v>
      </c>
      <c r="N41" s="3" t="s">
        <v>8</v>
      </c>
      <c r="O41" s="3" t="s">
        <v>9</v>
      </c>
      <c r="P41" s="3" t="s">
        <v>11</v>
      </c>
      <c r="Q41" s="5" t="s">
        <v>12</v>
      </c>
    </row>
    <row r="42" spans="1:17" s="1" customFormat="1" ht="19.5" customHeight="1">
      <c r="A42" s="17" t="s">
        <v>28</v>
      </c>
      <c r="B42" s="11">
        <v>1</v>
      </c>
      <c r="C42" s="11">
        <v>18</v>
      </c>
      <c r="D42" s="11"/>
      <c r="E42" s="11"/>
      <c r="F42" s="11"/>
      <c r="G42" s="11"/>
      <c r="H42" s="11">
        <f>(B42*C42)+(D42*E42)+(F42*G42)</f>
        <v>18</v>
      </c>
      <c r="I42" s="11"/>
      <c r="J42" s="11"/>
      <c r="K42" s="11"/>
      <c r="L42" s="11"/>
      <c r="M42" s="11"/>
      <c r="N42" s="11"/>
      <c r="O42" s="11"/>
      <c r="P42" s="11">
        <f>SUM(I42:O42)</f>
        <v>0</v>
      </c>
      <c r="Q42" s="12">
        <f>P42/H42</f>
        <v>0</v>
      </c>
    </row>
    <row r="43" spans="1:17" s="1" customFormat="1" ht="19.5" customHeight="1">
      <c r="A43" s="17" t="s">
        <v>29</v>
      </c>
      <c r="B43" s="11">
        <v>1</v>
      </c>
      <c r="C43" s="11">
        <v>22</v>
      </c>
      <c r="D43" s="11"/>
      <c r="E43" s="11"/>
      <c r="F43" s="11"/>
      <c r="G43" s="11"/>
      <c r="H43" s="11">
        <f>(B43*C43)+(D43*E43)+(F43*G43)</f>
        <v>22</v>
      </c>
      <c r="I43" s="11">
        <v>5</v>
      </c>
      <c r="J43" s="11"/>
      <c r="K43" s="11"/>
      <c r="L43" s="11"/>
      <c r="M43" s="11"/>
      <c r="N43" s="11"/>
      <c r="O43" s="11"/>
      <c r="P43" s="11">
        <f>SUM(I43:O43)</f>
        <v>5</v>
      </c>
      <c r="Q43" s="12">
        <f>P43/H43</f>
        <v>0.22727272727272727</v>
      </c>
    </row>
    <row r="44" spans="1:17" s="1" customFormat="1" ht="19.5" customHeight="1">
      <c r="A44" s="16" t="s">
        <v>30</v>
      </c>
      <c r="B44" s="8">
        <v>1</v>
      </c>
      <c r="C44" s="8">
        <v>22</v>
      </c>
      <c r="D44" s="9"/>
      <c r="E44" s="9"/>
      <c r="F44" s="9"/>
      <c r="G44" s="9"/>
      <c r="H44" s="9">
        <f>(B44*C44)+(D44*E44)+(F44*G44)</f>
        <v>22</v>
      </c>
      <c r="I44" s="9">
        <v>1</v>
      </c>
      <c r="J44" s="9"/>
      <c r="K44" s="9"/>
      <c r="L44" s="9"/>
      <c r="M44" s="9"/>
      <c r="N44" s="9"/>
      <c r="O44" s="9"/>
      <c r="P44" s="9">
        <f>SUM(I44:O44)</f>
        <v>1</v>
      </c>
      <c r="Q44" s="10">
        <f>P44/H44</f>
        <v>0.045454545454545456</v>
      </c>
    </row>
    <row r="45" ht="9" customHeight="1"/>
    <row r="46" spans="1:17" ht="30" customHeight="1">
      <c r="A46" s="36" t="s">
        <v>18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5" customHeight="1">
      <c r="A47" s="40" t="s">
        <v>16</v>
      </c>
      <c r="B47" s="34" t="s">
        <v>2</v>
      </c>
      <c r="C47" s="28" t="s">
        <v>1</v>
      </c>
      <c r="D47" s="28" t="s">
        <v>3</v>
      </c>
      <c r="E47" s="28" t="s">
        <v>1</v>
      </c>
      <c r="F47" s="19" t="s">
        <v>23</v>
      </c>
      <c r="G47" s="28" t="s">
        <v>1</v>
      </c>
      <c r="H47" s="32" t="s">
        <v>4</v>
      </c>
      <c r="I47" s="30" t="s">
        <v>13</v>
      </c>
      <c r="J47" s="30"/>
      <c r="K47" s="30"/>
      <c r="L47" s="30"/>
      <c r="M47" s="30"/>
      <c r="N47" s="30"/>
      <c r="O47" s="30"/>
      <c r="P47" s="30"/>
      <c r="Q47" s="31"/>
    </row>
    <row r="48" spans="1:17" ht="93" customHeight="1">
      <c r="A48" s="41"/>
      <c r="B48" s="35"/>
      <c r="C48" s="29"/>
      <c r="D48" s="29"/>
      <c r="E48" s="29"/>
      <c r="F48" s="20"/>
      <c r="G48" s="29"/>
      <c r="H48" s="33"/>
      <c r="I48" s="3" t="s">
        <v>5</v>
      </c>
      <c r="J48" s="4" t="s">
        <v>14</v>
      </c>
      <c r="K48" s="3" t="s">
        <v>10</v>
      </c>
      <c r="L48" s="3" t="s">
        <v>6</v>
      </c>
      <c r="M48" s="3" t="s">
        <v>25</v>
      </c>
      <c r="N48" s="3" t="s">
        <v>8</v>
      </c>
      <c r="O48" s="3" t="s">
        <v>9</v>
      </c>
      <c r="P48" s="3" t="s">
        <v>11</v>
      </c>
      <c r="Q48" s="5" t="s">
        <v>12</v>
      </c>
    </row>
    <row r="49" spans="1:17" ht="21" customHeight="1">
      <c r="A49" s="17" t="s">
        <v>28</v>
      </c>
      <c r="B49" s="11"/>
      <c r="C49" s="11"/>
      <c r="D49" s="11"/>
      <c r="E49" s="11"/>
      <c r="F49" s="11">
        <v>1</v>
      </c>
      <c r="G49" s="11">
        <v>18</v>
      </c>
      <c r="H49" s="11">
        <f>(B49*C49)+(D49*E49)+(F49*G49)</f>
        <v>18</v>
      </c>
      <c r="I49" s="11">
        <v>1</v>
      </c>
      <c r="J49" s="11"/>
      <c r="K49" s="11"/>
      <c r="L49" s="11"/>
      <c r="M49" s="11">
        <v>3</v>
      </c>
      <c r="N49" s="11"/>
      <c r="O49" s="11"/>
      <c r="P49" s="11">
        <f>SUM(I49:O49)</f>
        <v>4</v>
      </c>
      <c r="Q49" s="12">
        <f>P49/H49</f>
        <v>0.2222222222222222</v>
      </c>
    </row>
    <row r="50" spans="1:17" ht="21" customHeight="1">
      <c r="A50" s="17" t="s">
        <v>29</v>
      </c>
      <c r="B50" s="11"/>
      <c r="C50" s="11"/>
      <c r="D50" s="11"/>
      <c r="E50" s="11"/>
      <c r="F50" s="11">
        <v>1</v>
      </c>
      <c r="G50" s="11">
        <v>22</v>
      </c>
      <c r="H50" s="11">
        <f>(B50*C50)+(D50*E50)+(F50*G50)</f>
        <v>22</v>
      </c>
      <c r="I50" s="11"/>
      <c r="J50" s="11"/>
      <c r="K50" s="11"/>
      <c r="L50" s="11"/>
      <c r="M50" s="11">
        <v>5</v>
      </c>
      <c r="N50" s="11"/>
      <c r="O50" s="11"/>
      <c r="P50" s="11">
        <f>SUM(I50:O50)</f>
        <v>5</v>
      </c>
      <c r="Q50" s="12">
        <f>P50/H50</f>
        <v>0.22727272727272727</v>
      </c>
    </row>
    <row r="51" spans="1:17" ht="21" customHeight="1">
      <c r="A51" s="16" t="s">
        <v>30</v>
      </c>
      <c r="B51" s="8"/>
      <c r="C51" s="8"/>
      <c r="D51" s="9"/>
      <c r="E51" s="9"/>
      <c r="F51" s="8">
        <v>1</v>
      </c>
      <c r="G51" s="8">
        <v>22</v>
      </c>
      <c r="H51" s="9">
        <f>(B51*C51)+(D51*E51)+(F51*G51)</f>
        <v>22</v>
      </c>
      <c r="I51" s="9">
        <v>1</v>
      </c>
      <c r="J51" s="9"/>
      <c r="K51" s="9"/>
      <c r="L51" s="9"/>
      <c r="M51" s="9"/>
      <c r="N51" s="9"/>
      <c r="O51" s="9"/>
      <c r="P51" s="9">
        <f>SUM(I51:O51)</f>
        <v>1</v>
      </c>
      <c r="Q51" s="10">
        <f>P51/H51</f>
        <v>0.045454545454545456</v>
      </c>
    </row>
  </sheetData>
  <sheetProtection/>
  <mergeCells count="72">
    <mergeCell ref="A1:Q1"/>
    <mergeCell ref="A47:A48"/>
    <mergeCell ref="I26:Q26"/>
    <mergeCell ref="F26:F27"/>
    <mergeCell ref="I33:Q33"/>
    <mergeCell ref="F33:F34"/>
    <mergeCell ref="G33:G34"/>
    <mergeCell ref="H19:H20"/>
    <mergeCell ref="G26:G27"/>
    <mergeCell ref="B33:B34"/>
    <mergeCell ref="A2:Q2"/>
    <mergeCell ref="A4:Q4"/>
    <mergeCell ref="A5:A6"/>
    <mergeCell ref="A12:A13"/>
    <mergeCell ref="C5:C6"/>
    <mergeCell ref="B5:B6"/>
    <mergeCell ref="B11:Q11"/>
    <mergeCell ref="F5:F6"/>
    <mergeCell ref="E12:E13"/>
    <mergeCell ref="I47:Q47"/>
    <mergeCell ref="B47:B48"/>
    <mergeCell ref="C47:C48"/>
    <mergeCell ref="D47:D48"/>
    <mergeCell ref="E47:E48"/>
    <mergeCell ref="C12:C13"/>
    <mergeCell ref="D12:D13"/>
    <mergeCell ref="F47:F48"/>
    <mergeCell ref="G47:G48"/>
    <mergeCell ref="H47:H48"/>
    <mergeCell ref="A46:Q46"/>
    <mergeCell ref="A40:A41"/>
    <mergeCell ref="H26:H27"/>
    <mergeCell ref="A33:A34"/>
    <mergeCell ref="E19:E20"/>
    <mergeCell ref="B26:B27"/>
    <mergeCell ref="C26:C27"/>
    <mergeCell ref="D26:D27"/>
    <mergeCell ref="E26:E27"/>
    <mergeCell ref="C33:C34"/>
    <mergeCell ref="D33:D34"/>
    <mergeCell ref="G5:G6"/>
    <mergeCell ref="I5:Q5"/>
    <mergeCell ref="H5:H6"/>
    <mergeCell ref="E5:E6"/>
    <mergeCell ref="D5:D6"/>
    <mergeCell ref="E33:E34"/>
    <mergeCell ref="H33:H34"/>
    <mergeCell ref="B40:B41"/>
    <mergeCell ref="C40:C41"/>
    <mergeCell ref="D40:D41"/>
    <mergeCell ref="E40:E41"/>
    <mergeCell ref="H40:H41"/>
    <mergeCell ref="I40:Q40"/>
    <mergeCell ref="F40:F41"/>
    <mergeCell ref="G40:G41"/>
    <mergeCell ref="A39:Q39"/>
    <mergeCell ref="A32:Q32"/>
    <mergeCell ref="A25:Q25"/>
    <mergeCell ref="A18:Q18"/>
    <mergeCell ref="G12:G13"/>
    <mergeCell ref="F19:F20"/>
    <mergeCell ref="G19:G20"/>
    <mergeCell ref="H12:H13"/>
    <mergeCell ref="B19:B20"/>
    <mergeCell ref="C19:C20"/>
    <mergeCell ref="D19:D20"/>
    <mergeCell ref="I19:Q19"/>
    <mergeCell ref="F12:F13"/>
    <mergeCell ref="I12:Q12"/>
    <mergeCell ref="A19:A20"/>
    <mergeCell ref="A26:A27"/>
    <mergeCell ref="B12:B13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9.57421875" style="0" bestFit="1" customWidth="1"/>
    <col min="2" max="2" width="4.421875" style="0" customWidth="1"/>
    <col min="3" max="3" width="10.00390625" style="0" customWidth="1"/>
    <col min="4" max="4" width="6.7109375" style="0" bestFit="1" customWidth="1"/>
    <col min="5" max="5" width="7.00390625" style="0" customWidth="1"/>
    <col min="6" max="11" width="5.7109375" style="0" customWidth="1"/>
    <col min="12" max="12" width="9.00390625" style="0" bestFit="1" customWidth="1"/>
  </cols>
  <sheetData>
    <row r="1" spans="1:12" ht="21" customHeight="1">
      <c r="A1" s="48" t="str">
        <f>Foglio1!A1</f>
        <v>Dati assenze personale relativi al trimestre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21" customHeight="1">
      <c r="A2" s="45" t="str">
        <f>Foglio1!A2</f>
        <v>Aprile - Maggio - Giugno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4" spans="2:12" ht="30" customHeight="1">
      <c r="B4" s="36" t="str">
        <f>Foglio1!A4</f>
        <v>Area Affari generali e servizi alla persona                                                                                                         Responsabile: rag. Stefania Pepi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" customHeight="1">
      <c r="A5" s="40" t="s">
        <v>16</v>
      </c>
      <c r="B5" s="28" t="s">
        <v>0</v>
      </c>
      <c r="C5" s="32" t="s">
        <v>4</v>
      </c>
      <c r="D5" s="30" t="s">
        <v>13</v>
      </c>
      <c r="E5" s="30"/>
      <c r="F5" s="30"/>
      <c r="G5" s="30"/>
      <c r="H5" s="30"/>
      <c r="I5" s="30"/>
      <c r="J5" s="30"/>
      <c r="K5" s="30"/>
      <c r="L5" s="31"/>
    </row>
    <row r="6" spans="1:12" s="2" customFormat="1" ht="93" customHeight="1">
      <c r="A6" s="41"/>
      <c r="B6" s="29"/>
      <c r="C6" s="33"/>
      <c r="D6" s="3" t="s">
        <v>5</v>
      </c>
      <c r="E6" s="4" t="s">
        <v>14</v>
      </c>
      <c r="F6" s="3" t="s">
        <v>10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11</v>
      </c>
      <c r="L6" s="5" t="s">
        <v>12</v>
      </c>
    </row>
    <row r="7" spans="1:12" s="2" customFormat="1" ht="18.75" customHeight="1">
      <c r="A7" s="17" t="str">
        <f>Foglio1!A7</f>
        <v>Aprile</v>
      </c>
      <c r="B7" s="11">
        <f>Foglio1!B7+Foglio1!D7+Foglio1!F7</f>
        <v>9</v>
      </c>
      <c r="C7" s="11">
        <f>Foglio1!H7</f>
        <v>155</v>
      </c>
      <c r="D7" s="11">
        <f>Foglio1!I7</f>
        <v>15</v>
      </c>
      <c r="E7" s="11">
        <f>Foglio1!J7</f>
        <v>0</v>
      </c>
      <c r="F7" s="11">
        <f>Foglio1!K7</f>
        <v>1</v>
      </c>
      <c r="G7" s="11">
        <f>Foglio1!L7</f>
        <v>2</v>
      </c>
      <c r="H7" s="11">
        <f>Foglio1!M7</f>
        <v>6</v>
      </c>
      <c r="I7" s="11">
        <f>Foglio1!N7</f>
        <v>0</v>
      </c>
      <c r="J7" s="11">
        <f>Foglio1!O7</f>
        <v>0</v>
      </c>
      <c r="K7" s="11">
        <f>SUM(D7:J7)</f>
        <v>24</v>
      </c>
      <c r="L7" s="12">
        <f>K7/C7</f>
        <v>0.15483870967741936</v>
      </c>
    </row>
    <row r="8" spans="1:12" s="2" customFormat="1" ht="18.75" customHeight="1">
      <c r="A8" s="17" t="str">
        <f>Foglio1!A8</f>
        <v>Maggio</v>
      </c>
      <c r="B8" s="11">
        <f>Foglio1!B8+Foglio1!D8+Foglio1!F8</f>
        <v>9</v>
      </c>
      <c r="C8" s="11">
        <f>Foglio1!H8</f>
        <v>189</v>
      </c>
      <c r="D8" s="11">
        <f>Foglio1!I8</f>
        <v>17</v>
      </c>
      <c r="E8" s="11">
        <f>Foglio1!J8</f>
        <v>0</v>
      </c>
      <c r="F8" s="11">
        <f>Foglio1!K8</f>
        <v>1</v>
      </c>
      <c r="G8" s="11">
        <f>Foglio1!L8</f>
        <v>0</v>
      </c>
      <c r="H8" s="11">
        <f>Foglio1!M8</f>
        <v>9</v>
      </c>
      <c r="I8" s="11">
        <f>Foglio1!N8</f>
        <v>0</v>
      </c>
      <c r="J8" s="11">
        <f>Foglio1!O8</f>
        <v>0</v>
      </c>
      <c r="K8" s="11">
        <f>SUM(D8:J8)</f>
        <v>27</v>
      </c>
      <c r="L8" s="12">
        <f>K8/C8</f>
        <v>0.14285714285714285</v>
      </c>
    </row>
    <row r="9" spans="1:12" s="1" customFormat="1" ht="18.75" customHeight="1">
      <c r="A9" s="16" t="str">
        <f>Foglio1!A9</f>
        <v>Giugno</v>
      </c>
      <c r="B9" s="6">
        <f>Foglio1!B9+Foglio1!D9+Foglio1!F9</f>
        <v>9</v>
      </c>
      <c r="C9" s="6">
        <f>Foglio1!H9</f>
        <v>189</v>
      </c>
      <c r="D9" s="6">
        <f>Foglio1!I9</f>
        <v>24</v>
      </c>
      <c r="E9" s="6">
        <f>Foglio1!J9</f>
        <v>0</v>
      </c>
      <c r="F9" s="6">
        <f>Foglio1!K9</f>
        <v>1</v>
      </c>
      <c r="G9" s="6">
        <f>Foglio1!L9</f>
        <v>1</v>
      </c>
      <c r="H9" s="6">
        <f>Foglio1!M9</f>
        <v>1</v>
      </c>
      <c r="I9" s="6">
        <f>Foglio1!N9</f>
        <v>0</v>
      </c>
      <c r="J9" s="6">
        <f>Foglio1!O9</f>
        <v>0</v>
      </c>
      <c r="K9" s="6">
        <f>SUM(D9:J9)</f>
        <v>27</v>
      </c>
      <c r="L9" s="7">
        <f>K9/C9</f>
        <v>0.14285714285714285</v>
      </c>
    </row>
    <row r="10" spans="2:12" s="1" customFormat="1" ht="9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30" customHeight="1">
      <c r="A11" s="36" t="str">
        <f>Foglio1!B11</f>
        <v>Area Servizi finanziari                                                                                                                   Responsabile: rag. Elisabetta Piazzaioli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5" customHeight="1">
      <c r="A12" s="40" t="s">
        <v>16</v>
      </c>
      <c r="B12" s="28" t="s">
        <v>0</v>
      </c>
      <c r="C12" s="32" t="s">
        <v>4</v>
      </c>
      <c r="D12" s="30" t="s">
        <v>13</v>
      </c>
      <c r="E12" s="30"/>
      <c r="F12" s="30"/>
      <c r="G12" s="30"/>
      <c r="H12" s="30"/>
      <c r="I12" s="30"/>
      <c r="J12" s="30"/>
      <c r="K12" s="30"/>
      <c r="L12" s="31"/>
    </row>
    <row r="13" spans="1:12" s="2" customFormat="1" ht="92.25" customHeight="1">
      <c r="A13" s="41"/>
      <c r="B13" s="29"/>
      <c r="C13" s="33"/>
      <c r="D13" s="3" t="s">
        <v>5</v>
      </c>
      <c r="E13" s="4" t="s">
        <v>14</v>
      </c>
      <c r="F13" s="3" t="s">
        <v>10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11</v>
      </c>
      <c r="L13" s="5" t="s">
        <v>12</v>
      </c>
    </row>
    <row r="14" spans="1:12" s="2" customFormat="1" ht="18.75" customHeight="1">
      <c r="A14" s="17" t="str">
        <f>Foglio1!A14</f>
        <v>Aprile</v>
      </c>
      <c r="B14" s="11">
        <f>Foglio1!B14+Foglio1!D14+Foglio1!F14</f>
        <v>7</v>
      </c>
      <c r="C14" s="11">
        <f>Foglio1!H14</f>
        <v>126</v>
      </c>
      <c r="D14" s="11">
        <f>Foglio1!I14</f>
        <v>12</v>
      </c>
      <c r="E14" s="11">
        <f>Foglio1!J14</f>
        <v>0</v>
      </c>
      <c r="F14" s="11">
        <f>Foglio1!K14</f>
        <v>3</v>
      </c>
      <c r="G14" s="11">
        <f>Foglio1!L14</f>
        <v>0</v>
      </c>
      <c r="H14" s="11">
        <f>Foglio1!M14</f>
        <v>18</v>
      </c>
      <c r="I14" s="11">
        <f>Foglio1!N14</f>
        <v>0</v>
      </c>
      <c r="J14" s="11">
        <f>Foglio1!O14</f>
        <v>0</v>
      </c>
      <c r="K14" s="11">
        <f>SUM(D14:J14)</f>
        <v>33</v>
      </c>
      <c r="L14" s="12">
        <f>K14/C14</f>
        <v>0.2619047619047619</v>
      </c>
    </row>
    <row r="15" spans="1:12" s="2" customFormat="1" ht="18.75" customHeight="1">
      <c r="A15" s="17" t="str">
        <f>Foglio1!A15</f>
        <v>Maggio</v>
      </c>
      <c r="B15" s="11">
        <f>Foglio1!B15+Foglio1!D15+Foglio1!F15</f>
        <v>7</v>
      </c>
      <c r="C15" s="11">
        <f>Foglio1!H15</f>
        <v>154</v>
      </c>
      <c r="D15" s="11">
        <f>Foglio1!I15</f>
        <v>11</v>
      </c>
      <c r="E15" s="11">
        <f>Foglio1!J15</f>
        <v>0</v>
      </c>
      <c r="F15" s="11">
        <f>Foglio1!K15</f>
        <v>4</v>
      </c>
      <c r="G15" s="11">
        <f>Foglio1!L15</f>
        <v>3</v>
      </c>
      <c r="H15" s="11">
        <f>Foglio1!M15</f>
        <v>23</v>
      </c>
      <c r="I15" s="11">
        <f>Foglio1!N15</f>
        <v>0</v>
      </c>
      <c r="J15" s="11">
        <f>Foglio1!O15</f>
        <v>0</v>
      </c>
      <c r="K15" s="11">
        <f>SUM(D15:J15)</f>
        <v>41</v>
      </c>
      <c r="L15" s="12">
        <f>K15/C15</f>
        <v>0.2662337662337662</v>
      </c>
    </row>
    <row r="16" spans="1:12" s="1" customFormat="1" ht="18.75" customHeight="1">
      <c r="A16" s="16" t="str">
        <f>Foglio1!A16</f>
        <v>Giugno</v>
      </c>
      <c r="B16" s="6">
        <f>Foglio1!B16+Foglio1!D16+Foglio1!F16</f>
        <v>7</v>
      </c>
      <c r="C16" s="6">
        <f>Foglio1!H16</f>
        <v>154</v>
      </c>
      <c r="D16" s="6">
        <f>Foglio1!I16</f>
        <v>11</v>
      </c>
      <c r="E16" s="6">
        <f>Foglio1!J16</f>
        <v>0</v>
      </c>
      <c r="F16" s="6">
        <f>Foglio1!K16</f>
        <v>4</v>
      </c>
      <c r="G16" s="6">
        <f>Foglio1!L16</f>
        <v>1</v>
      </c>
      <c r="H16" s="6">
        <f>Foglio1!M16</f>
        <v>22</v>
      </c>
      <c r="I16" s="6">
        <f>Foglio1!N16</f>
        <v>0</v>
      </c>
      <c r="J16" s="6">
        <f>Foglio1!O16</f>
        <v>0</v>
      </c>
      <c r="K16" s="6">
        <f>SUM(D16:J16)</f>
        <v>38</v>
      </c>
      <c r="L16" s="7">
        <f>K16/C16</f>
        <v>0.24675324675324675</v>
      </c>
    </row>
    <row r="17" s="1" customFormat="1" ht="9" customHeight="1"/>
    <row r="18" spans="1:12" ht="30" customHeight="1">
      <c r="A18" s="36" t="str">
        <f>Foglio1!A18</f>
        <v>Area Politiche del Territorio                                                                                                      Responsabile: arch. Massimo Padellini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5" customHeight="1">
      <c r="A19" s="40" t="s">
        <v>16</v>
      </c>
      <c r="B19" s="28" t="s">
        <v>0</v>
      </c>
      <c r="C19" s="32" t="s">
        <v>4</v>
      </c>
      <c r="D19" s="30" t="s">
        <v>13</v>
      </c>
      <c r="E19" s="30"/>
      <c r="F19" s="30"/>
      <c r="G19" s="30"/>
      <c r="H19" s="30"/>
      <c r="I19" s="30"/>
      <c r="J19" s="30"/>
      <c r="K19" s="30"/>
      <c r="L19" s="31"/>
    </row>
    <row r="20" spans="1:12" s="2" customFormat="1" ht="92.25" customHeight="1">
      <c r="A20" s="41"/>
      <c r="B20" s="29"/>
      <c r="C20" s="33"/>
      <c r="D20" s="3" t="s">
        <v>5</v>
      </c>
      <c r="E20" s="4" t="s">
        <v>14</v>
      </c>
      <c r="F20" s="3" t="s">
        <v>10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11</v>
      </c>
      <c r="L20" s="5" t="s">
        <v>12</v>
      </c>
    </row>
    <row r="21" spans="1:12" s="2" customFormat="1" ht="18.75" customHeight="1">
      <c r="A21" s="17" t="str">
        <f>Foglio1!A21</f>
        <v>Aprile</v>
      </c>
      <c r="B21" s="11">
        <f>Foglio1!B21+Foglio1!D21+Foglio1!F21</f>
        <v>6</v>
      </c>
      <c r="C21" s="11">
        <f>Foglio1!H21</f>
        <v>108</v>
      </c>
      <c r="D21" s="11">
        <f>Foglio1!I21</f>
        <v>7</v>
      </c>
      <c r="E21" s="11">
        <f>Foglio1!J21</f>
        <v>0</v>
      </c>
      <c r="F21" s="11">
        <f>Foglio1!K21</f>
        <v>6</v>
      </c>
      <c r="G21" s="11">
        <f>Foglio1!L21</f>
        <v>0</v>
      </c>
      <c r="H21" s="11">
        <f>Foglio1!M21</f>
        <v>24</v>
      </c>
      <c r="I21" s="11">
        <f>Foglio1!N21</f>
        <v>0</v>
      </c>
      <c r="J21" s="11">
        <f>Foglio1!O21</f>
        <v>0</v>
      </c>
      <c r="K21" s="11">
        <f>SUM(D21:J21)</f>
        <v>37</v>
      </c>
      <c r="L21" s="12">
        <f>K21/C21</f>
        <v>0.3425925925925926</v>
      </c>
    </row>
    <row r="22" spans="1:12" s="2" customFormat="1" ht="18.75" customHeight="1">
      <c r="A22" s="17" t="str">
        <f>Foglio1!A22</f>
        <v>Maggio</v>
      </c>
      <c r="B22" s="11">
        <f>Foglio1!B22+Foglio1!D22+Foglio1!F22</f>
        <v>6</v>
      </c>
      <c r="C22" s="11">
        <f>Foglio1!H22</f>
        <v>132</v>
      </c>
      <c r="D22" s="11">
        <f>Foglio1!I22</f>
        <v>8</v>
      </c>
      <c r="E22" s="11">
        <f>Foglio1!J22</f>
        <v>0</v>
      </c>
      <c r="F22" s="11">
        <f>Foglio1!K22</f>
        <v>6</v>
      </c>
      <c r="G22" s="11">
        <f>Foglio1!L22</f>
        <v>0</v>
      </c>
      <c r="H22" s="11">
        <f>Foglio1!M22</f>
        <v>30</v>
      </c>
      <c r="I22" s="11">
        <f>Foglio1!N22</f>
        <v>0</v>
      </c>
      <c r="J22" s="11">
        <f>Foglio1!O22</f>
        <v>0</v>
      </c>
      <c r="K22" s="11">
        <f>SUM(D22:J22)</f>
        <v>44</v>
      </c>
      <c r="L22" s="12">
        <f>K22/C22</f>
        <v>0.3333333333333333</v>
      </c>
    </row>
    <row r="23" spans="1:12" s="1" customFormat="1" ht="18.75" customHeight="1">
      <c r="A23" s="16" t="str">
        <f>Foglio1!A23</f>
        <v>Giugno</v>
      </c>
      <c r="B23" s="6">
        <f>Foglio1!B23+Foglio1!D23+Foglio1!F23</f>
        <v>6</v>
      </c>
      <c r="C23" s="6">
        <f>Foglio1!H23</f>
        <v>132</v>
      </c>
      <c r="D23" s="6">
        <f>Foglio1!I23</f>
        <v>17</v>
      </c>
      <c r="E23" s="6">
        <f>Foglio1!J23</f>
        <v>0</v>
      </c>
      <c r="F23" s="6">
        <f>Foglio1!K23</f>
        <v>6</v>
      </c>
      <c r="G23" s="6">
        <f>Foglio1!L23</f>
        <v>0</v>
      </c>
      <c r="H23" s="6">
        <f>Foglio1!M23</f>
        <v>30</v>
      </c>
      <c r="I23" s="6">
        <f>Foglio1!N23</f>
        <v>0</v>
      </c>
      <c r="J23" s="6">
        <f>Foglio1!O23</f>
        <v>0</v>
      </c>
      <c r="K23" s="6">
        <f>SUM(D23:J23)</f>
        <v>53</v>
      </c>
      <c r="L23" s="7">
        <f>K23/C23</f>
        <v>0.4015151515151515</v>
      </c>
    </row>
    <row r="24" s="1" customFormat="1" ht="9" customHeight="1"/>
    <row r="25" spans="1:12" ht="30" customHeight="1">
      <c r="A25" s="36" t="str">
        <f>Foglio1!A25</f>
        <v>Area Lavori Pubblici                                                                                                                      Responsabile: ing. Antonio Mazzinghi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5" customHeight="1">
      <c r="A26" s="40" t="s">
        <v>16</v>
      </c>
      <c r="B26" s="28" t="s">
        <v>0</v>
      </c>
      <c r="C26" s="32" t="s">
        <v>4</v>
      </c>
      <c r="D26" s="30" t="s">
        <v>13</v>
      </c>
      <c r="E26" s="30"/>
      <c r="F26" s="30"/>
      <c r="G26" s="30"/>
      <c r="H26" s="30"/>
      <c r="I26" s="30"/>
      <c r="J26" s="30"/>
      <c r="K26" s="30"/>
      <c r="L26" s="31"/>
    </row>
    <row r="27" spans="1:12" s="2" customFormat="1" ht="92.25" customHeight="1">
      <c r="A27" s="41"/>
      <c r="B27" s="29"/>
      <c r="C27" s="33"/>
      <c r="D27" s="3" t="s">
        <v>5</v>
      </c>
      <c r="E27" s="4" t="s">
        <v>14</v>
      </c>
      <c r="F27" s="3" t="s">
        <v>10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11</v>
      </c>
      <c r="L27" s="5" t="s">
        <v>12</v>
      </c>
    </row>
    <row r="28" spans="1:12" s="2" customFormat="1" ht="18.75" customHeight="1">
      <c r="A28" s="17" t="str">
        <f>Foglio1!A28</f>
        <v>Aprile</v>
      </c>
      <c r="B28" s="11">
        <f>Foglio1!B28+Foglio1!D28+Foglio1!F28</f>
        <v>13</v>
      </c>
      <c r="C28" s="11">
        <f>Foglio1!H28</f>
        <v>284</v>
      </c>
      <c r="D28" s="11">
        <f>Foglio1!I28</f>
        <v>27</v>
      </c>
      <c r="E28" s="11">
        <f>Foglio1!J28</f>
        <v>2</v>
      </c>
      <c r="F28" s="11">
        <f>Foglio1!K28</f>
        <v>0</v>
      </c>
      <c r="G28" s="11">
        <f>Foglio1!L28</f>
        <v>0</v>
      </c>
      <c r="H28" s="11">
        <f>Foglio1!M28</f>
        <v>0</v>
      </c>
      <c r="I28" s="11">
        <f>Foglio1!N28</f>
        <v>0</v>
      </c>
      <c r="J28" s="11">
        <f>Foglio1!O28</f>
        <v>0</v>
      </c>
      <c r="K28" s="11">
        <f>SUM(D28:J28)</f>
        <v>29</v>
      </c>
      <c r="L28" s="12">
        <f>K28/C28</f>
        <v>0.10211267605633803</v>
      </c>
    </row>
    <row r="29" spans="1:12" s="2" customFormat="1" ht="18.75" customHeight="1">
      <c r="A29" s="17" t="str">
        <f>Foglio1!A29</f>
        <v>Maggio</v>
      </c>
      <c r="B29" s="11">
        <f>Foglio1!B29+Foglio1!D29+Foglio1!F29</f>
        <v>13</v>
      </c>
      <c r="C29" s="11">
        <f>Foglio1!H29</f>
        <v>326</v>
      </c>
      <c r="D29" s="11">
        <f>Foglio1!I29</f>
        <v>31</v>
      </c>
      <c r="E29" s="11">
        <f>Foglio1!J29</f>
        <v>0</v>
      </c>
      <c r="F29" s="11">
        <f>Foglio1!K29</f>
        <v>0</v>
      </c>
      <c r="G29" s="11">
        <f>Foglio1!L29</f>
        <v>3</v>
      </c>
      <c r="H29" s="11">
        <f>Foglio1!M29</f>
        <v>0</v>
      </c>
      <c r="I29" s="11">
        <f>Foglio1!N29</f>
        <v>0</v>
      </c>
      <c r="J29" s="11">
        <f>Foglio1!O29</f>
        <v>0</v>
      </c>
      <c r="K29" s="11">
        <f>SUM(D29:J29)</f>
        <v>34</v>
      </c>
      <c r="L29" s="12">
        <f>K29/C29</f>
        <v>0.10429447852760736</v>
      </c>
    </row>
    <row r="30" spans="1:12" s="1" customFormat="1" ht="18.75" customHeight="1">
      <c r="A30" s="16" t="str">
        <f>Foglio1!A30</f>
        <v>Giugno</v>
      </c>
      <c r="B30" s="6">
        <f>Foglio1!B30+Foglio1!D30+Foglio1!F30</f>
        <v>13</v>
      </c>
      <c r="C30" s="6">
        <f>Foglio1!H30</f>
        <v>316</v>
      </c>
      <c r="D30" s="6">
        <f>Foglio1!I30</f>
        <v>21</v>
      </c>
      <c r="E30" s="6">
        <f>Foglio1!J30</f>
        <v>0</v>
      </c>
      <c r="F30" s="6">
        <f>Foglio1!K30</f>
        <v>0</v>
      </c>
      <c r="G30" s="6">
        <f>Foglio1!L30</f>
        <v>2</v>
      </c>
      <c r="H30" s="6">
        <f>Foglio1!M30</f>
        <v>3</v>
      </c>
      <c r="I30" s="6">
        <f>Foglio1!N30</f>
        <v>0</v>
      </c>
      <c r="J30" s="6">
        <f>Foglio1!O30</f>
        <v>0</v>
      </c>
      <c r="K30" s="6">
        <f>SUM(D30:J30)</f>
        <v>26</v>
      </c>
      <c r="L30" s="7">
        <f>K30/C30</f>
        <v>0.08227848101265822</v>
      </c>
    </row>
    <row r="31" s="1" customFormat="1" ht="9" customHeight="1"/>
    <row r="32" spans="1:12" ht="30" customHeight="1">
      <c r="A32" s="36" t="str">
        <f>Foglio1!A32</f>
        <v>Servizio autonomo di Polizia Municipale                                                                                   Responsabile dr. Vannini Massimiliano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5" customHeight="1">
      <c r="A33" s="40" t="s">
        <v>16</v>
      </c>
      <c r="B33" s="28" t="s">
        <v>0</v>
      </c>
      <c r="C33" s="32" t="s">
        <v>4</v>
      </c>
      <c r="D33" s="30" t="s">
        <v>13</v>
      </c>
      <c r="E33" s="30"/>
      <c r="F33" s="30"/>
      <c r="G33" s="30"/>
      <c r="H33" s="30"/>
      <c r="I33" s="30"/>
      <c r="J33" s="30"/>
      <c r="K33" s="30"/>
      <c r="L33" s="31"/>
    </row>
    <row r="34" spans="1:12" s="2" customFormat="1" ht="92.25" customHeight="1">
      <c r="A34" s="41"/>
      <c r="B34" s="29"/>
      <c r="C34" s="33"/>
      <c r="D34" s="3" t="s">
        <v>5</v>
      </c>
      <c r="E34" s="4" t="s">
        <v>14</v>
      </c>
      <c r="F34" s="3" t="s">
        <v>10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11</v>
      </c>
      <c r="L34" s="5" t="s">
        <v>12</v>
      </c>
    </row>
    <row r="35" spans="1:12" s="2" customFormat="1" ht="18.75" customHeight="1">
      <c r="A35" s="17" t="str">
        <f>Foglio1!A35</f>
        <v>Aprile</v>
      </c>
      <c r="B35" s="11">
        <f>Foglio1!B35+Foglio1!D35+Foglio1!F35</f>
        <v>5</v>
      </c>
      <c r="C35" s="11">
        <f>Foglio1!H35</f>
        <v>115</v>
      </c>
      <c r="D35" s="11">
        <f>Foglio1!I35</f>
        <v>21</v>
      </c>
      <c r="E35" s="11">
        <f>Foglio1!J35</f>
        <v>0</v>
      </c>
      <c r="F35" s="11">
        <f>Foglio1!K35</f>
        <v>3</v>
      </c>
      <c r="G35" s="11">
        <f>Foglio1!L35</f>
        <v>1</v>
      </c>
      <c r="H35" s="11">
        <f>Foglio1!M35</f>
        <v>9</v>
      </c>
      <c r="I35" s="11">
        <f>Foglio1!N35</f>
        <v>0</v>
      </c>
      <c r="J35" s="11">
        <f>Foglio1!O35</f>
        <v>0</v>
      </c>
      <c r="K35" s="11">
        <f>SUM(D35:J35)</f>
        <v>34</v>
      </c>
      <c r="L35" s="12">
        <f>K35/C35</f>
        <v>0.2956521739130435</v>
      </c>
    </row>
    <row r="36" spans="1:12" s="2" customFormat="1" ht="18.75" customHeight="1">
      <c r="A36" s="17" t="str">
        <f>Foglio1!A36</f>
        <v>Maggio</v>
      </c>
      <c r="B36" s="11">
        <f>Foglio1!B36+Foglio1!D36+Foglio1!F36</f>
        <v>5</v>
      </c>
      <c r="C36" s="11">
        <f>Foglio1!H36</f>
        <v>130</v>
      </c>
      <c r="D36" s="11">
        <f>Foglio1!I36</f>
        <v>22</v>
      </c>
      <c r="E36" s="11">
        <f>Foglio1!J36</f>
        <v>3</v>
      </c>
      <c r="F36" s="11">
        <f>Foglio1!K36</f>
        <v>3</v>
      </c>
      <c r="G36" s="11">
        <f>Foglio1!L36</f>
        <v>2</v>
      </c>
      <c r="H36" s="11">
        <f>Foglio1!M36</f>
        <v>4</v>
      </c>
      <c r="I36" s="11">
        <f>Foglio1!N36</f>
        <v>0</v>
      </c>
      <c r="J36" s="11">
        <f>Foglio1!O36</f>
        <v>0</v>
      </c>
      <c r="K36" s="11">
        <f>SUM(D36:J36)</f>
        <v>34</v>
      </c>
      <c r="L36" s="12">
        <f>K36/C36</f>
        <v>0.26153846153846155</v>
      </c>
    </row>
    <row r="37" spans="1:12" s="1" customFormat="1" ht="18.75" customHeight="1">
      <c r="A37" s="16" t="str">
        <f>Foglio1!A37</f>
        <v>Giugno</v>
      </c>
      <c r="B37" s="6">
        <f>Foglio1!B37+Foglio1!D37+Foglio1!F37</f>
        <v>5</v>
      </c>
      <c r="C37" s="6">
        <f>Foglio1!H37</f>
        <v>125</v>
      </c>
      <c r="D37" s="6">
        <f>Foglio1!I37</f>
        <v>12</v>
      </c>
      <c r="E37" s="6">
        <f>Foglio1!J37</f>
        <v>0</v>
      </c>
      <c r="F37" s="6">
        <f>Foglio1!K37</f>
        <v>3</v>
      </c>
      <c r="G37" s="6">
        <f>Foglio1!L37</f>
        <v>3</v>
      </c>
      <c r="H37" s="6">
        <f>Foglio1!M37</f>
        <v>16</v>
      </c>
      <c r="I37" s="6">
        <f>Foglio1!N37</f>
        <v>0</v>
      </c>
      <c r="J37" s="6">
        <f>Foglio1!O37</f>
        <v>0</v>
      </c>
      <c r="K37" s="6">
        <f>SUM(D37:J37)</f>
        <v>34</v>
      </c>
      <c r="L37" s="7">
        <f>K37/C37</f>
        <v>0.272</v>
      </c>
    </row>
    <row r="38" s="1" customFormat="1" ht="9" customHeight="1"/>
    <row r="39" spans="1:12" ht="30" customHeight="1">
      <c r="A39" s="36" t="str">
        <f>Foglio1!A39</f>
        <v>Area Servizi Culturali e Sportivi                                                                                                                        Responsabile: dr.ssa Alessandra Casini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5" customHeight="1">
      <c r="A40" s="40" t="s">
        <v>16</v>
      </c>
      <c r="B40" s="28" t="s">
        <v>0</v>
      </c>
      <c r="C40" s="32" t="s">
        <v>4</v>
      </c>
      <c r="D40" s="30" t="s">
        <v>13</v>
      </c>
      <c r="E40" s="30"/>
      <c r="F40" s="30"/>
      <c r="G40" s="30"/>
      <c r="H40" s="30"/>
      <c r="I40" s="30"/>
      <c r="J40" s="30"/>
      <c r="K40" s="30"/>
      <c r="L40" s="31"/>
    </row>
    <row r="41" spans="1:12" s="2" customFormat="1" ht="92.25" customHeight="1">
      <c r="A41" s="41"/>
      <c r="B41" s="29"/>
      <c r="C41" s="33"/>
      <c r="D41" s="3" t="s">
        <v>5</v>
      </c>
      <c r="E41" s="4" t="s">
        <v>14</v>
      </c>
      <c r="F41" s="3" t="s">
        <v>10</v>
      </c>
      <c r="G41" s="3" t="s">
        <v>6</v>
      </c>
      <c r="H41" s="3" t="s">
        <v>7</v>
      </c>
      <c r="I41" s="3" t="s">
        <v>8</v>
      </c>
      <c r="J41" s="3" t="s">
        <v>9</v>
      </c>
      <c r="K41" s="3" t="s">
        <v>11</v>
      </c>
      <c r="L41" s="5" t="s">
        <v>12</v>
      </c>
    </row>
    <row r="42" spans="1:12" s="2" customFormat="1" ht="18.75" customHeight="1">
      <c r="A42" s="17" t="str">
        <f>Foglio1!A42</f>
        <v>Aprile</v>
      </c>
      <c r="B42" s="11">
        <f>Foglio1!B42+Foglio1!D42+Foglio1!F42</f>
        <v>1</v>
      </c>
      <c r="C42" s="11">
        <f>Foglio1!H42</f>
        <v>18</v>
      </c>
      <c r="D42" s="11">
        <f>Foglio1!I42</f>
        <v>0</v>
      </c>
      <c r="E42" s="11">
        <f>Foglio1!J42</f>
        <v>0</v>
      </c>
      <c r="F42" s="11">
        <f>Foglio1!K42</f>
        <v>0</v>
      </c>
      <c r="G42" s="11">
        <f>Foglio1!L42</f>
        <v>0</v>
      </c>
      <c r="H42" s="11">
        <f>Foglio1!M42</f>
        <v>0</v>
      </c>
      <c r="I42" s="11">
        <f>Foglio1!N42</f>
        <v>0</v>
      </c>
      <c r="J42" s="11">
        <f>Foglio1!O42</f>
        <v>0</v>
      </c>
      <c r="K42" s="11">
        <f>SUM(D42:J42)</f>
        <v>0</v>
      </c>
      <c r="L42" s="12">
        <f>K42/C42</f>
        <v>0</v>
      </c>
    </row>
    <row r="43" spans="1:12" s="2" customFormat="1" ht="18.75" customHeight="1">
      <c r="A43" s="17" t="str">
        <f>Foglio1!A43</f>
        <v>Maggio</v>
      </c>
      <c r="B43" s="11">
        <f>Foglio1!B43+Foglio1!D43+Foglio1!F43</f>
        <v>1</v>
      </c>
      <c r="C43" s="11">
        <f>Foglio1!H43</f>
        <v>22</v>
      </c>
      <c r="D43" s="11">
        <f>Foglio1!I43</f>
        <v>5</v>
      </c>
      <c r="E43" s="11">
        <f>Foglio1!J43</f>
        <v>0</v>
      </c>
      <c r="F43" s="11">
        <f>Foglio1!K43</f>
        <v>0</v>
      </c>
      <c r="G43" s="11">
        <f>Foglio1!L43</f>
        <v>0</v>
      </c>
      <c r="H43" s="11">
        <f>Foglio1!M43</f>
        <v>0</v>
      </c>
      <c r="I43" s="11">
        <f>Foglio1!N43</f>
        <v>0</v>
      </c>
      <c r="J43" s="11">
        <f>Foglio1!O43</f>
        <v>0</v>
      </c>
      <c r="K43" s="11">
        <f>SUM(D43:J43)</f>
        <v>5</v>
      </c>
      <c r="L43" s="12">
        <f>K43/C43</f>
        <v>0.22727272727272727</v>
      </c>
    </row>
    <row r="44" spans="1:12" s="1" customFormat="1" ht="18.75" customHeight="1">
      <c r="A44" s="16" t="str">
        <f>Foglio1!A44</f>
        <v>Giugno</v>
      </c>
      <c r="B44" s="6">
        <f>Foglio1!B44+Foglio1!D44+Foglio1!F44</f>
        <v>1</v>
      </c>
      <c r="C44" s="6">
        <f>Foglio1!H44</f>
        <v>22</v>
      </c>
      <c r="D44" s="6">
        <f>Foglio1!I44</f>
        <v>1</v>
      </c>
      <c r="E44" s="6">
        <f>Foglio1!J44</f>
        <v>0</v>
      </c>
      <c r="F44" s="6">
        <f>Foglio1!K44</f>
        <v>0</v>
      </c>
      <c r="G44" s="6">
        <f>Foglio1!L44</f>
        <v>0</v>
      </c>
      <c r="H44" s="6">
        <f>Foglio1!M44</f>
        <v>0</v>
      </c>
      <c r="I44" s="6">
        <f>Foglio1!N44</f>
        <v>0</v>
      </c>
      <c r="J44" s="6">
        <f>Foglio1!O44</f>
        <v>0</v>
      </c>
      <c r="K44" s="6">
        <f>SUM(D44:J44)</f>
        <v>1</v>
      </c>
      <c r="L44" s="7">
        <f>K44/C44</f>
        <v>0.045454545454545456</v>
      </c>
    </row>
    <row r="45" ht="6.75" customHeight="1"/>
    <row r="46" spans="1:12" ht="30" customHeight="1">
      <c r="A46" s="36" t="str">
        <f>Foglio1!A46</f>
        <v>Servizio Pubblica Istruzione Associato                                                                                                        Responsabile: dr.ssa Simonetta Radi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15" customHeight="1">
      <c r="A47" s="40" t="s">
        <v>16</v>
      </c>
      <c r="B47" s="28" t="s">
        <v>0</v>
      </c>
      <c r="C47" s="32" t="s">
        <v>4</v>
      </c>
      <c r="D47" s="30" t="s">
        <v>13</v>
      </c>
      <c r="E47" s="30"/>
      <c r="F47" s="30"/>
      <c r="G47" s="30"/>
      <c r="H47" s="30"/>
      <c r="I47" s="30"/>
      <c r="J47" s="30"/>
      <c r="K47" s="30"/>
      <c r="L47" s="31"/>
    </row>
    <row r="48" spans="1:12" ht="99">
      <c r="A48" s="41"/>
      <c r="B48" s="29"/>
      <c r="C48" s="33"/>
      <c r="D48" s="3" t="s">
        <v>5</v>
      </c>
      <c r="E48" s="4" t="s">
        <v>14</v>
      </c>
      <c r="F48" s="3" t="s">
        <v>10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11</v>
      </c>
      <c r="L48" s="5" t="s">
        <v>12</v>
      </c>
    </row>
    <row r="49" spans="1:12" ht="18.75" customHeight="1">
      <c r="A49" s="17" t="str">
        <f>Foglio1!A49</f>
        <v>Aprile</v>
      </c>
      <c r="B49" s="11">
        <f>Foglio1!B49+Foglio1!D49+Foglio1!F49</f>
        <v>1</v>
      </c>
      <c r="C49" s="11">
        <f>Foglio1!H49</f>
        <v>18</v>
      </c>
      <c r="D49" s="11">
        <f>Foglio1!I49</f>
        <v>1</v>
      </c>
      <c r="E49" s="11">
        <f>Foglio1!J49</f>
        <v>0</v>
      </c>
      <c r="F49" s="11">
        <f>Foglio1!K49</f>
        <v>0</v>
      </c>
      <c r="G49" s="11">
        <f>Foglio1!L49</f>
        <v>0</v>
      </c>
      <c r="H49" s="11">
        <f>Foglio1!M49</f>
        <v>3</v>
      </c>
      <c r="I49" s="11">
        <f>Foglio1!N49</f>
        <v>0</v>
      </c>
      <c r="J49" s="11">
        <f>Foglio1!O49</f>
        <v>0</v>
      </c>
      <c r="K49" s="11">
        <f>SUM(D49:J49)</f>
        <v>4</v>
      </c>
      <c r="L49" s="12">
        <f>K49/C49</f>
        <v>0.2222222222222222</v>
      </c>
    </row>
    <row r="50" spans="1:12" ht="18.75" customHeight="1">
      <c r="A50" s="17" t="str">
        <f>Foglio1!A50</f>
        <v>Maggio</v>
      </c>
      <c r="B50" s="11">
        <f>Foglio1!B50+Foglio1!D50+Foglio1!F50</f>
        <v>1</v>
      </c>
      <c r="C50" s="11">
        <f>Foglio1!H50</f>
        <v>22</v>
      </c>
      <c r="D50" s="11">
        <f>Foglio1!I50</f>
        <v>0</v>
      </c>
      <c r="E50" s="11">
        <f>Foglio1!J50</f>
        <v>0</v>
      </c>
      <c r="F50" s="11">
        <f>Foglio1!K50</f>
        <v>0</v>
      </c>
      <c r="G50" s="11">
        <f>Foglio1!L50</f>
        <v>0</v>
      </c>
      <c r="H50" s="11">
        <f>Foglio1!M50</f>
        <v>5</v>
      </c>
      <c r="I50" s="11">
        <f>Foglio1!N50</f>
        <v>0</v>
      </c>
      <c r="J50" s="11">
        <f>Foglio1!O50</f>
        <v>0</v>
      </c>
      <c r="K50" s="11">
        <f>SUM(D50:J50)</f>
        <v>5</v>
      </c>
      <c r="L50" s="12">
        <f>K50/C50</f>
        <v>0.22727272727272727</v>
      </c>
    </row>
    <row r="51" spans="1:12" ht="18.75" customHeight="1">
      <c r="A51" s="16" t="str">
        <f>Foglio1!A51</f>
        <v>Giugno</v>
      </c>
      <c r="B51" s="6">
        <f>Foglio1!B51+Foglio1!D51+Foglio1!F51</f>
        <v>1</v>
      </c>
      <c r="C51" s="6">
        <f>Foglio1!H51</f>
        <v>22</v>
      </c>
      <c r="D51" s="6">
        <f>Foglio1!I51</f>
        <v>1</v>
      </c>
      <c r="E51" s="6">
        <f>Foglio1!J51</f>
        <v>0</v>
      </c>
      <c r="F51" s="6">
        <f>Foglio1!K51</f>
        <v>0</v>
      </c>
      <c r="G51" s="6">
        <f>Foglio1!L51</f>
        <v>0</v>
      </c>
      <c r="H51" s="6">
        <f>Foglio1!M51</f>
        <v>0</v>
      </c>
      <c r="I51" s="6">
        <f>Foglio1!N51</f>
        <v>0</v>
      </c>
      <c r="J51" s="6">
        <f>Foglio1!O51</f>
        <v>0</v>
      </c>
      <c r="K51" s="6">
        <f>SUM(D51:J51)</f>
        <v>1</v>
      </c>
      <c r="L51" s="7">
        <f>K51/C51</f>
        <v>0.045454545454545456</v>
      </c>
    </row>
    <row r="52" ht="7.5" customHeight="1"/>
  </sheetData>
  <sheetProtection/>
  <mergeCells count="37">
    <mergeCell ref="A1:L1"/>
    <mergeCell ref="A12:A13"/>
    <mergeCell ref="A19:A20"/>
    <mergeCell ref="A26:A27"/>
    <mergeCell ref="A33:A34"/>
    <mergeCell ref="A25:L25"/>
    <mergeCell ref="A32:L32"/>
    <mergeCell ref="A2:L2"/>
    <mergeCell ref="A5:A6"/>
    <mergeCell ref="A11:L11"/>
    <mergeCell ref="B4:L4"/>
    <mergeCell ref="D5:L5"/>
    <mergeCell ref="C5:C6"/>
    <mergeCell ref="B5:B6"/>
    <mergeCell ref="C26:C27"/>
    <mergeCell ref="B19:B20"/>
    <mergeCell ref="C19:C20"/>
    <mergeCell ref="C12:C13"/>
    <mergeCell ref="B26:B27"/>
    <mergeCell ref="A18:L18"/>
    <mergeCell ref="D12:L12"/>
    <mergeCell ref="D26:L26"/>
    <mergeCell ref="D19:L19"/>
    <mergeCell ref="B12:B13"/>
    <mergeCell ref="B47:B48"/>
    <mergeCell ref="C40:C41"/>
    <mergeCell ref="D40:L40"/>
    <mergeCell ref="B33:B34"/>
    <mergeCell ref="C33:C34"/>
    <mergeCell ref="D33:L33"/>
    <mergeCell ref="C47:C48"/>
    <mergeCell ref="A46:L46"/>
    <mergeCell ref="D47:L47"/>
    <mergeCell ref="A40:A41"/>
    <mergeCell ref="A47:A48"/>
    <mergeCell ref="A39:L39"/>
    <mergeCell ref="B40:B41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22">
      <selection activeCell="O11" sqref="O11"/>
    </sheetView>
  </sheetViews>
  <sheetFormatPr defaultColWidth="9.140625" defaultRowHeight="12.75"/>
  <cols>
    <col min="1" max="1" width="9.57421875" style="0" bestFit="1" customWidth="1"/>
    <col min="2" max="2" width="4.421875" style="0" customWidth="1"/>
    <col min="3" max="3" width="10.00390625" style="0" customWidth="1"/>
    <col min="4" max="4" width="6.7109375" style="0" bestFit="1" customWidth="1"/>
    <col min="5" max="5" width="7.00390625" style="0" customWidth="1"/>
    <col min="6" max="11" width="5.7109375" style="0" customWidth="1"/>
    <col min="12" max="12" width="9.00390625" style="0" bestFit="1" customWidth="1"/>
  </cols>
  <sheetData>
    <row r="1" spans="1:12" ht="21" customHeight="1">
      <c r="A1" s="48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21" customHeight="1">
      <c r="A2" s="45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4" spans="2:12" ht="30" customHeight="1">
      <c r="B4" s="36" t="s">
        <v>22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" customHeight="1">
      <c r="A5" s="40" t="s">
        <v>16</v>
      </c>
      <c r="B5" s="28" t="s">
        <v>0</v>
      </c>
      <c r="C5" s="32" t="s">
        <v>4</v>
      </c>
      <c r="D5" s="30" t="s">
        <v>13</v>
      </c>
      <c r="E5" s="30"/>
      <c r="F5" s="30"/>
      <c r="G5" s="30"/>
      <c r="H5" s="30"/>
      <c r="I5" s="30"/>
      <c r="J5" s="30"/>
      <c r="K5" s="30"/>
      <c r="L5" s="31"/>
    </row>
    <row r="6" spans="1:12" s="2" customFormat="1" ht="93" customHeight="1">
      <c r="A6" s="41"/>
      <c r="B6" s="29"/>
      <c r="C6" s="33"/>
      <c r="D6" s="3" t="s">
        <v>5</v>
      </c>
      <c r="E6" s="4" t="s">
        <v>14</v>
      </c>
      <c r="F6" s="3" t="s">
        <v>10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11</v>
      </c>
      <c r="L6" s="5" t="s">
        <v>12</v>
      </c>
    </row>
    <row r="7" spans="1:12" s="2" customFormat="1" ht="18.75" customHeight="1">
      <c r="A7" s="17" t="s">
        <v>28</v>
      </c>
      <c r="B7" s="11">
        <v>9</v>
      </c>
      <c r="C7" s="11">
        <v>155</v>
      </c>
      <c r="D7" s="11">
        <v>15</v>
      </c>
      <c r="E7" s="11">
        <v>0</v>
      </c>
      <c r="F7" s="11">
        <v>1</v>
      </c>
      <c r="G7" s="11">
        <v>2</v>
      </c>
      <c r="H7" s="11">
        <v>6</v>
      </c>
      <c r="I7" s="11">
        <v>0</v>
      </c>
      <c r="J7" s="11">
        <v>0</v>
      </c>
      <c r="K7" s="11">
        <v>24</v>
      </c>
      <c r="L7" s="12">
        <v>0.15483870967741936</v>
      </c>
    </row>
    <row r="8" spans="1:12" s="2" customFormat="1" ht="18.75" customHeight="1">
      <c r="A8" s="17" t="s">
        <v>29</v>
      </c>
      <c r="B8" s="11">
        <v>9</v>
      </c>
      <c r="C8" s="11">
        <v>189</v>
      </c>
      <c r="D8" s="11">
        <v>17</v>
      </c>
      <c r="E8" s="11">
        <v>0</v>
      </c>
      <c r="F8" s="11">
        <v>1</v>
      </c>
      <c r="G8" s="11">
        <v>0</v>
      </c>
      <c r="H8" s="11">
        <v>9</v>
      </c>
      <c r="I8" s="11">
        <v>0</v>
      </c>
      <c r="J8" s="11">
        <v>0</v>
      </c>
      <c r="K8" s="11">
        <v>27</v>
      </c>
      <c r="L8" s="12">
        <v>0.14285714285714285</v>
      </c>
    </row>
    <row r="9" spans="1:12" s="1" customFormat="1" ht="18.75" customHeight="1">
      <c r="A9" s="16" t="s">
        <v>30</v>
      </c>
      <c r="B9" s="6">
        <v>9</v>
      </c>
      <c r="C9" s="6">
        <v>189</v>
      </c>
      <c r="D9" s="6">
        <v>24</v>
      </c>
      <c r="E9" s="6">
        <v>0</v>
      </c>
      <c r="F9" s="6">
        <v>1</v>
      </c>
      <c r="G9" s="6">
        <v>1</v>
      </c>
      <c r="H9" s="6">
        <v>1</v>
      </c>
      <c r="I9" s="6">
        <v>0</v>
      </c>
      <c r="J9" s="6">
        <v>0</v>
      </c>
      <c r="K9" s="6">
        <v>27</v>
      </c>
      <c r="L9" s="7">
        <v>0.14285714285714285</v>
      </c>
    </row>
    <row r="10" spans="2:12" s="1" customFormat="1" ht="9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30" customHeight="1">
      <c r="A11" s="36" t="s">
        <v>19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5" customHeight="1">
      <c r="A12" s="40" t="s">
        <v>16</v>
      </c>
      <c r="B12" s="28" t="s">
        <v>0</v>
      </c>
      <c r="C12" s="32" t="s">
        <v>4</v>
      </c>
      <c r="D12" s="30" t="s">
        <v>13</v>
      </c>
      <c r="E12" s="30"/>
      <c r="F12" s="30"/>
      <c r="G12" s="30"/>
      <c r="H12" s="30"/>
      <c r="I12" s="30"/>
      <c r="J12" s="30"/>
      <c r="K12" s="30"/>
      <c r="L12" s="31"/>
    </row>
    <row r="13" spans="1:12" s="2" customFormat="1" ht="92.25" customHeight="1">
      <c r="A13" s="41"/>
      <c r="B13" s="29"/>
      <c r="C13" s="33"/>
      <c r="D13" s="3" t="s">
        <v>5</v>
      </c>
      <c r="E13" s="4" t="s">
        <v>14</v>
      </c>
      <c r="F13" s="3" t="s">
        <v>10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11</v>
      </c>
      <c r="L13" s="5" t="s">
        <v>12</v>
      </c>
    </row>
    <row r="14" spans="1:12" s="2" customFormat="1" ht="18.75" customHeight="1">
      <c r="A14" s="17" t="s">
        <v>28</v>
      </c>
      <c r="B14" s="11">
        <v>7</v>
      </c>
      <c r="C14" s="11">
        <v>126</v>
      </c>
      <c r="D14" s="11">
        <v>12</v>
      </c>
      <c r="E14" s="11">
        <v>0</v>
      </c>
      <c r="F14" s="11">
        <v>3</v>
      </c>
      <c r="G14" s="11">
        <v>0</v>
      </c>
      <c r="H14" s="11">
        <v>18</v>
      </c>
      <c r="I14" s="11">
        <v>0</v>
      </c>
      <c r="J14" s="11">
        <v>0</v>
      </c>
      <c r="K14" s="11">
        <v>33</v>
      </c>
      <c r="L14" s="12">
        <v>0.2619047619047619</v>
      </c>
    </row>
    <row r="15" spans="1:12" s="2" customFormat="1" ht="18.75" customHeight="1">
      <c r="A15" s="17" t="s">
        <v>29</v>
      </c>
      <c r="B15" s="11">
        <v>7</v>
      </c>
      <c r="C15" s="11">
        <v>154</v>
      </c>
      <c r="D15" s="11">
        <v>11</v>
      </c>
      <c r="E15" s="11">
        <v>0</v>
      </c>
      <c r="F15" s="11">
        <v>4</v>
      </c>
      <c r="G15" s="11">
        <v>3</v>
      </c>
      <c r="H15" s="11">
        <v>23</v>
      </c>
      <c r="I15" s="11">
        <v>0</v>
      </c>
      <c r="J15" s="11">
        <v>0</v>
      </c>
      <c r="K15" s="11">
        <v>41</v>
      </c>
      <c r="L15" s="12">
        <v>0.2662337662337662</v>
      </c>
    </row>
    <row r="16" spans="1:12" s="1" customFormat="1" ht="18.75" customHeight="1">
      <c r="A16" s="16" t="s">
        <v>30</v>
      </c>
      <c r="B16" s="6">
        <v>7</v>
      </c>
      <c r="C16" s="6">
        <v>154</v>
      </c>
      <c r="D16" s="6">
        <v>11</v>
      </c>
      <c r="E16" s="6">
        <v>0</v>
      </c>
      <c r="F16" s="6">
        <v>4</v>
      </c>
      <c r="G16" s="6">
        <v>1</v>
      </c>
      <c r="H16" s="6">
        <v>22</v>
      </c>
      <c r="I16" s="6">
        <v>0</v>
      </c>
      <c r="J16" s="6">
        <v>0</v>
      </c>
      <c r="K16" s="6">
        <v>38</v>
      </c>
      <c r="L16" s="7">
        <v>0.24675324675324675</v>
      </c>
    </row>
    <row r="17" s="1" customFormat="1" ht="9" customHeight="1"/>
    <row r="18" spans="1:12" ht="30" customHeight="1">
      <c r="A18" s="36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5" customHeight="1">
      <c r="A19" s="40" t="s">
        <v>16</v>
      </c>
      <c r="B19" s="28" t="s">
        <v>0</v>
      </c>
      <c r="C19" s="32" t="s">
        <v>4</v>
      </c>
      <c r="D19" s="30" t="s">
        <v>13</v>
      </c>
      <c r="E19" s="30"/>
      <c r="F19" s="30"/>
      <c r="G19" s="30"/>
      <c r="H19" s="30"/>
      <c r="I19" s="30"/>
      <c r="J19" s="30"/>
      <c r="K19" s="30"/>
      <c r="L19" s="31"/>
    </row>
    <row r="20" spans="1:12" s="2" customFormat="1" ht="92.25" customHeight="1">
      <c r="A20" s="41"/>
      <c r="B20" s="29"/>
      <c r="C20" s="33"/>
      <c r="D20" s="3" t="s">
        <v>5</v>
      </c>
      <c r="E20" s="4" t="s">
        <v>14</v>
      </c>
      <c r="F20" s="3" t="s">
        <v>10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11</v>
      </c>
      <c r="L20" s="5" t="s">
        <v>12</v>
      </c>
    </row>
    <row r="21" spans="1:12" s="2" customFormat="1" ht="18.75" customHeight="1">
      <c r="A21" s="17" t="s">
        <v>28</v>
      </c>
      <c r="B21" s="11">
        <v>6</v>
      </c>
      <c r="C21" s="11">
        <v>108</v>
      </c>
      <c r="D21" s="11">
        <v>7</v>
      </c>
      <c r="E21" s="11">
        <v>0</v>
      </c>
      <c r="F21" s="11">
        <v>6</v>
      </c>
      <c r="G21" s="11">
        <v>0</v>
      </c>
      <c r="H21" s="11">
        <v>24</v>
      </c>
      <c r="I21" s="11">
        <v>0</v>
      </c>
      <c r="J21" s="11">
        <v>0</v>
      </c>
      <c r="K21" s="11">
        <v>37</v>
      </c>
      <c r="L21" s="12">
        <v>0.3425925925925926</v>
      </c>
    </row>
    <row r="22" spans="1:12" s="2" customFormat="1" ht="18.75" customHeight="1">
      <c r="A22" s="17" t="s">
        <v>29</v>
      </c>
      <c r="B22" s="11">
        <v>6</v>
      </c>
      <c r="C22" s="11">
        <v>132</v>
      </c>
      <c r="D22" s="11">
        <v>8</v>
      </c>
      <c r="E22" s="11">
        <v>0</v>
      </c>
      <c r="F22" s="11">
        <v>6</v>
      </c>
      <c r="G22" s="11">
        <v>0</v>
      </c>
      <c r="H22" s="11">
        <v>30</v>
      </c>
      <c r="I22" s="11">
        <v>0</v>
      </c>
      <c r="J22" s="11">
        <v>0</v>
      </c>
      <c r="K22" s="11">
        <v>44</v>
      </c>
      <c r="L22" s="12">
        <v>0.3333333333333333</v>
      </c>
    </row>
    <row r="23" spans="1:12" s="1" customFormat="1" ht="18.75" customHeight="1">
      <c r="A23" s="16" t="s">
        <v>30</v>
      </c>
      <c r="B23" s="6">
        <v>6</v>
      </c>
      <c r="C23" s="6">
        <v>132</v>
      </c>
      <c r="D23" s="6">
        <v>17</v>
      </c>
      <c r="E23" s="6">
        <v>0</v>
      </c>
      <c r="F23" s="6">
        <v>6</v>
      </c>
      <c r="G23" s="6">
        <v>0</v>
      </c>
      <c r="H23" s="6">
        <v>30</v>
      </c>
      <c r="I23" s="6">
        <v>0</v>
      </c>
      <c r="J23" s="6">
        <v>0</v>
      </c>
      <c r="K23" s="6">
        <v>53</v>
      </c>
      <c r="L23" s="7">
        <v>0.4015151515151515</v>
      </c>
    </row>
    <row r="24" s="1" customFormat="1" ht="9" customHeight="1"/>
    <row r="25" spans="1:12" ht="30" customHeight="1">
      <c r="A25" s="36" t="s">
        <v>21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5" customHeight="1">
      <c r="A26" s="40" t="s">
        <v>16</v>
      </c>
      <c r="B26" s="28" t="s">
        <v>0</v>
      </c>
      <c r="C26" s="32" t="s">
        <v>4</v>
      </c>
      <c r="D26" s="30" t="s">
        <v>13</v>
      </c>
      <c r="E26" s="30"/>
      <c r="F26" s="30"/>
      <c r="G26" s="30"/>
      <c r="H26" s="30"/>
      <c r="I26" s="30"/>
      <c r="J26" s="30"/>
      <c r="K26" s="30"/>
      <c r="L26" s="31"/>
    </row>
    <row r="27" spans="1:12" s="2" customFormat="1" ht="92.25" customHeight="1">
      <c r="A27" s="41"/>
      <c r="B27" s="29"/>
      <c r="C27" s="33"/>
      <c r="D27" s="3" t="s">
        <v>5</v>
      </c>
      <c r="E27" s="4" t="s">
        <v>14</v>
      </c>
      <c r="F27" s="3" t="s">
        <v>10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11</v>
      </c>
      <c r="L27" s="5" t="s">
        <v>12</v>
      </c>
    </row>
    <row r="28" spans="1:12" s="2" customFormat="1" ht="18.75" customHeight="1">
      <c r="A28" s="17" t="s">
        <v>28</v>
      </c>
      <c r="B28" s="11">
        <v>13</v>
      </c>
      <c r="C28" s="11">
        <v>284</v>
      </c>
      <c r="D28" s="11">
        <v>27</v>
      </c>
      <c r="E28" s="11">
        <v>2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29</v>
      </c>
      <c r="L28" s="12">
        <v>0.10211267605633803</v>
      </c>
    </row>
    <row r="29" spans="1:12" s="2" customFormat="1" ht="18.75" customHeight="1">
      <c r="A29" s="17" t="s">
        <v>29</v>
      </c>
      <c r="B29" s="11">
        <v>13</v>
      </c>
      <c r="C29" s="11">
        <v>326</v>
      </c>
      <c r="D29" s="11">
        <v>31</v>
      </c>
      <c r="E29" s="11">
        <v>0</v>
      </c>
      <c r="F29" s="11">
        <v>0</v>
      </c>
      <c r="G29" s="11">
        <v>3</v>
      </c>
      <c r="H29" s="11">
        <v>0</v>
      </c>
      <c r="I29" s="11">
        <v>0</v>
      </c>
      <c r="J29" s="11">
        <v>0</v>
      </c>
      <c r="K29" s="11">
        <v>34</v>
      </c>
      <c r="L29" s="12">
        <v>0.10429447852760736</v>
      </c>
    </row>
    <row r="30" spans="1:12" s="1" customFormat="1" ht="18.75" customHeight="1">
      <c r="A30" s="16" t="s">
        <v>30</v>
      </c>
      <c r="B30" s="6">
        <v>13</v>
      </c>
      <c r="C30" s="6">
        <v>316</v>
      </c>
      <c r="D30" s="6">
        <v>21</v>
      </c>
      <c r="E30" s="6">
        <v>0</v>
      </c>
      <c r="F30" s="6">
        <v>0</v>
      </c>
      <c r="G30" s="6">
        <v>2</v>
      </c>
      <c r="H30" s="6">
        <v>3</v>
      </c>
      <c r="I30" s="6">
        <v>0</v>
      </c>
      <c r="J30" s="6">
        <v>0</v>
      </c>
      <c r="K30" s="6">
        <v>26</v>
      </c>
      <c r="L30" s="7">
        <v>0.08227848101265822</v>
      </c>
    </row>
    <row r="31" s="1" customFormat="1" ht="9" customHeight="1"/>
    <row r="32" spans="1:12" ht="30" customHeight="1">
      <c r="A32" s="36" t="s">
        <v>24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5" customHeight="1">
      <c r="A33" s="40" t="s">
        <v>16</v>
      </c>
      <c r="B33" s="28" t="s">
        <v>0</v>
      </c>
      <c r="C33" s="32" t="s">
        <v>4</v>
      </c>
      <c r="D33" s="30" t="s">
        <v>13</v>
      </c>
      <c r="E33" s="30"/>
      <c r="F33" s="30"/>
      <c r="G33" s="30"/>
      <c r="H33" s="30"/>
      <c r="I33" s="30"/>
      <c r="J33" s="30"/>
      <c r="K33" s="30"/>
      <c r="L33" s="31"/>
    </row>
    <row r="34" spans="1:12" s="2" customFormat="1" ht="92.25" customHeight="1">
      <c r="A34" s="41"/>
      <c r="B34" s="29"/>
      <c r="C34" s="33"/>
      <c r="D34" s="3" t="s">
        <v>5</v>
      </c>
      <c r="E34" s="4" t="s">
        <v>14</v>
      </c>
      <c r="F34" s="3" t="s">
        <v>10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11</v>
      </c>
      <c r="L34" s="5" t="s">
        <v>12</v>
      </c>
    </row>
    <row r="35" spans="1:12" s="2" customFormat="1" ht="18.75" customHeight="1">
      <c r="A35" s="17" t="s">
        <v>28</v>
      </c>
      <c r="B35" s="11">
        <v>5</v>
      </c>
      <c r="C35" s="11">
        <v>115</v>
      </c>
      <c r="D35" s="11">
        <v>21</v>
      </c>
      <c r="E35" s="11">
        <v>0</v>
      </c>
      <c r="F35" s="11">
        <v>3</v>
      </c>
      <c r="G35" s="11">
        <v>1</v>
      </c>
      <c r="H35" s="11">
        <v>9</v>
      </c>
      <c r="I35" s="11">
        <v>0</v>
      </c>
      <c r="J35" s="11">
        <v>0</v>
      </c>
      <c r="K35" s="11">
        <v>34</v>
      </c>
      <c r="L35" s="12">
        <v>0.2956521739130435</v>
      </c>
    </row>
    <row r="36" spans="1:12" s="2" customFormat="1" ht="18.75" customHeight="1">
      <c r="A36" s="17" t="s">
        <v>29</v>
      </c>
      <c r="B36" s="11">
        <v>5</v>
      </c>
      <c r="C36" s="11">
        <v>130</v>
      </c>
      <c r="D36" s="11">
        <v>22</v>
      </c>
      <c r="E36" s="11">
        <v>3</v>
      </c>
      <c r="F36" s="11">
        <v>3</v>
      </c>
      <c r="G36" s="11">
        <v>2</v>
      </c>
      <c r="H36" s="11">
        <v>4</v>
      </c>
      <c r="I36" s="11">
        <v>0</v>
      </c>
      <c r="J36" s="11">
        <v>0</v>
      </c>
      <c r="K36" s="11">
        <v>34</v>
      </c>
      <c r="L36" s="12">
        <v>0.26153846153846155</v>
      </c>
    </row>
    <row r="37" spans="1:12" s="1" customFormat="1" ht="18.75" customHeight="1">
      <c r="A37" s="16" t="s">
        <v>30</v>
      </c>
      <c r="B37" s="6">
        <v>5</v>
      </c>
      <c r="C37" s="6">
        <v>125</v>
      </c>
      <c r="D37" s="6">
        <v>12</v>
      </c>
      <c r="E37" s="6">
        <v>0</v>
      </c>
      <c r="F37" s="6">
        <v>3</v>
      </c>
      <c r="G37" s="6">
        <v>3</v>
      </c>
      <c r="H37" s="6">
        <v>16</v>
      </c>
      <c r="I37" s="6">
        <v>0</v>
      </c>
      <c r="J37" s="6">
        <v>0</v>
      </c>
      <c r="K37" s="6">
        <v>34</v>
      </c>
      <c r="L37" s="7">
        <v>0.272</v>
      </c>
    </row>
    <row r="38" s="1" customFormat="1" ht="9" customHeight="1"/>
    <row r="39" spans="1:12" ht="30" customHeight="1">
      <c r="A39" s="36" t="s">
        <v>26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5" customHeight="1">
      <c r="A40" s="40" t="s">
        <v>16</v>
      </c>
      <c r="B40" s="28" t="s">
        <v>0</v>
      </c>
      <c r="C40" s="32" t="s">
        <v>4</v>
      </c>
      <c r="D40" s="30" t="s">
        <v>13</v>
      </c>
      <c r="E40" s="30"/>
      <c r="F40" s="30"/>
      <c r="G40" s="30"/>
      <c r="H40" s="30"/>
      <c r="I40" s="30"/>
      <c r="J40" s="30"/>
      <c r="K40" s="30"/>
      <c r="L40" s="31"/>
    </row>
    <row r="41" spans="1:12" s="2" customFormat="1" ht="92.25" customHeight="1">
      <c r="A41" s="41"/>
      <c r="B41" s="29"/>
      <c r="C41" s="33"/>
      <c r="D41" s="3" t="s">
        <v>5</v>
      </c>
      <c r="E41" s="4" t="s">
        <v>14</v>
      </c>
      <c r="F41" s="3" t="s">
        <v>10</v>
      </c>
      <c r="G41" s="3" t="s">
        <v>6</v>
      </c>
      <c r="H41" s="3" t="s">
        <v>7</v>
      </c>
      <c r="I41" s="3" t="s">
        <v>8</v>
      </c>
      <c r="J41" s="3" t="s">
        <v>9</v>
      </c>
      <c r="K41" s="3" t="s">
        <v>11</v>
      </c>
      <c r="L41" s="5" t="s">
        <v>12</v>
      </c>
    </row>
    <row r="42" spans="1:12" s="2" customFormat="1" ht="18.75" customHeight="1">
      <c r="A42" s="17" t="s">
        <v>28</v>
      </c>
      <c r="B42" s="11">
        <v>1</v>
      </c>
      <c r="C42" s="11">
        <v>18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2">
        <v>0</v>
      </c>
    </row>
    <row r="43" spans="1:12" s="2" customFormat="1" ht="18.75" customHeight="1">
      <c r="A43" s="17" t="s">
        <v>29</v>
      </c>
      <c r="B43" s="11">
        <v>1</v>
      </c>
      <c r="C43" s="11">
        <v>22</v>
      </c>
      <c r="D43" s="11">
        <v>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5</v>
      </c>
      <c r="L43" s="12">
        <v>0.22727272727272727</v>
      </c>
    </row>
    <row r="44" spans="1:12" s="1" customFormat="1" ht="18.75" customHeight="1">
      <c r="A44" s="16" t="s">
        <v>30</v>
      </c>
      <c r="B44" s="6">
        <v>1</v>
      </c>
      <c r="C44" s="6">
        <v>22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</v>
      </c>
      <c r="L44" s="7">
        <v>0.045454545454545456</v>
      </c>
    </row>
    <row r="45" ht="6.75" customHeight="1"/>
    <row r="46" spans="1:12" ht="30" customHeight="1">
      <c r="A46" s="36" t="s">
        <v>18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15" customHeight="1">
      <c r="A47" s="40" t="s">
        <v>16</v>
      </c>
      <c r="B47" s="28" t="s">
        <v>0</v>
      </c>
      <c r="C47" s="32" t="s">
        <v>4</v>
      </c>
      <c r="D47" s="30" t="s">
        <v>13</v>
      </c>
      <c r="E47" s="30"/>
      <c r="F47" s="30"/>
      <c r="G47" s="30"/>
      <c r="H47" s="30"/>
      <c r="I47" s="30"/>
      <c r="J47" s="30"/>
      <c r="K47" s="30"/>
      <c r="L47" s="31"/>
    </row>
    <row r="48" spans="1:12" ht="99">
      <c r="A48" s="41"/>
      <c r="B48" s="29"/>
      <c r="C48" s="33"/>
      <c r="D48" s="3" t="s">
        <v>5</v>
      </c>
      <c r="E48" s="4" t="s">
        <v>14</v>
      </c>
      <c r="F48" s="3" t="s">
        <v>10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11</v>
      </c>
      <c r="L48" s="5" t="s">
        <v>12</v>
      </c>
    </row>
    <row r="49" spans="1:12" ht="18.75" customHeight="1">
      <c r="A49" s="17" t="s">
        <v>28</v>
      </c>
      <c r="B49" s="11">
        <v>1</v>
      </c>
      <c r="C49" s="11">
        <v>18</v>
      </c>
      <c r="D49" s="11">
        <v>1</v>
      </c>
      <c r="E49" s="11">
        <v>0</v>
      </c>
      <c r="F49" s="11">
        <v>0</v>
      </c>
      <c r="G49" s="11">
        <v>0</v>
      </c>
      <c r="H49" s="11">
        <v>3</v>
      </c>
      <c r="I49" s="11">
        <v>0</v>
      </c>
      <c r="J49" s="11">
        <v>0</v>
      </c>
      <c r="K49" s="11">
        <v>4</v>
      </c>
      <c r="L49" s="12">
        <v>0.2222222222222222</v>
      </c>
    </row>
    <row r="50" spans="1:12" ht="18.75" customHeight="1">
      <c r="A50" s="17" t="s">
        <v>29</v>
      </c>
      <c r="B50" s="11">
        <v>1</v>
      </c>
      <c r="C50" s="11">
        <v>22</v>
      </c>
      <c r="D50" s="11">
        <v>0</v>
      </c>
      <c r="E50" s="11">
        <v>0</v>
      </c>
      <c r="F50" s="11">
        <v>0</v>
      </c>
      <c r="G50" s="11">
        <v>0</v>
      </c>
      <c r="H50" s="11">
        <v>5</v>
      </c>
      <c r="I50" s="11">
        <v>0</v>
      </c>
      <c r="J50" s="11">
        <v>0</v>
      </c>
      <c r="K50" s="11">
        <v>5</v>
      </c>
      <c r="L50" s="12">
        <v>0.22727272727272727</v>
      </c>
    </row>
    <row r="51" spans="1:12" ht="18.75" customHeight="1">
      <c r="A51" s="16" t="s">
        <v>30</v>
      </c>
      <c r="B51" s="6">
        <v>1</v>
      </c>
      <c r="C51" s="6">
        <v>22</v>
      </c>
      <c r="D51" s="6">
        <v>1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1</v>
      </c>
      <c r="L51" s="7">
        <v>0.045454545454545456</v>
      </c>
    </row>
    <row r="52" ht="7.5" customHeight="1"/>
  </sheetData>
  <sheetProtection/>
  <mergeCells count="37">
    <mergeCell ref="B47:B48"/>
    <mergeCell ref="C40:C41"/>
    <mergeCell ref="D40:L40"/>
    <mergeCell ref="B33:B34"/>
    <mergeCell ref="C33:C34"/>
    <mergeCell ref="D33:L33"/>
    <mergeCell ref="C47:C48"/>
    <mergeCell ref="A46:L46"/>
    <mergeCell ref="D47:L47"/>
    <mergeCell ref="A40:A41"/>
    <mergeCell ref="B5:B6"/>
    <mergeCell ref="C26:C27"/>
    <mergeCell ref="B19:B20"/>
    <mergeCell ref="C19:C20"/>
    <mergeCell ref="C12:C13"/>
    <mergeCell ref="B26:B27"/>
    <mergeCell ref="A18:L18"/>
    <mergeCell ref="D12:L12"/>
    <mergeCell ref="D26:L26"/>
    <mergeCell ref="D19:L19"/>
    <mergeCell ref="B12:B13"/>
    <mergeCell ref="A47:A48"/>
    <mergeCell ref="A1:L1"/>
    <mergeCell ref="A12:A13"/>
    <mergeCell ref="A19:A20"/>
    <mergeCell ref="A26:A27"/>
    <mergeCell ref="A33:A34"/>
    <mergeCell ref="A25:L25"/>
    <mergeCell ref="A32:L32"/>
    <mergeCell ref="A39:L39"/>
    <mergeCell ref="B40:B41"/>
    <mergeCell ref="A2:L2"/>
    <mergeCell ref="A5:A6"/>
    <mergeCell ref="A11:L11"/>
    <mergeCell ref="B4:L4"/>
    <mergeCell ref="D5:L5"/>
    <mergeCell ref="C5:C6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Sp2b Italiano</cp:lastModifiedBy>
  <cp:lastPrinted>2013-10-18T08:26:10Z</cp:lastPrinted>
  <dcterms:created xsi:type="dcterms:W3CDTF">1996-11-05T10:16:36Z</dcterms:created>
  <dcterms:modified xsi:type="dcterms:W3CDTF">2017-07-21T13:23:00Z</dcterms:modified>
  <cp:category/>
  <cp:version/>
  <cp:contentType/>
  <cp:contentStatus/>
</cp:coreProperties>
</file>