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<sst xmlns="http://schemas.openxmlformats.org/spreadsheetml/2006/main" count="4268" uniqueCount="592">
  <si>
    <t>01_COD_SIOPE</t>
  </si>
  <si>
    <t>02_DESC_SIOPE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</si>
  <si>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</si>
  <si>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</si>
  <si>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</si>
  <si>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</si>
  <si>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</si>
  <si>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</si>
  <si>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</si>
  <si>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</si>
  <si>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</si>
  <si>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</si>
  <si>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</si>
  <si>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</si>
  <si>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</si>
  <si>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</si>
  <si>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</si>
  <si>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</si>
  <si>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</si>
  <si>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</si>
  <si>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</si>
  <si>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</si>
  <si>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</si>
  <si>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</si>
  <si>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</si>
  <si>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</si>
  <si>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</si>
  <si>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</si>
  <si>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29_NUMERO_MAND</t>
  </si>
  <si>
    <t>30_DATA_MAND</t>
  </si>
  <si>
    <t>31_DATA_INVIO_MAND</t>
  </si>
  <si>
    <t>32_IMPORTO_MAND</t>
  </si>
  <si>
    <t>33_DATA_IN_DISTINTA</t>
  </si>
  <si>
    <t>34_DATA_PAGAMENTO</t>
  </si>
  <si>
    <t>35_RESIDUO_PRECEDENTE</t>
  </si>
  <si>
    <t>Altre spese per servizi</t>
  </si>
  <si>
    <t>AMBIENTE</t>
  </si>
  <si>
    <t>A000000947</t>
  </si>
  <si>
    <t>30-09-2014</t>
  </si>
  <si>
    <t>28-10-2014</t>
  </si>
  <si>
    <t>30 Giorni- Data Protocollo</t>
  </si>
  <si>
    <t>27-11-2014</t>
  </si>
  <si>
    <t>CENTRO ANALISI C.A.I.M. SRL SOC. UNIPERS</t>
  </si>
  <si>
    <t>00837670538</t>
  </si>
  <si>
    <t/>
  </si>
  <si>
    <t>02-02-2015</t>
  </si>
  <si>
    <t>A000001216</t>
  </si>
  <si>
    <t>30-11-2014</t>
  </si>
  <si>
    <t>20-01-2015</t>
  </si>
  <si>
    <t>19-02-2015</t>
  </si>
  <si>
    <t>Utenze e canoni per energia elettrica</t>
  </si>
  <si>
    <t>TECNICO</t>
  </si>
  <si>
    <t>D140185446</t>
  </si>
  <si>
    <t>17-07-2014</t>
  </si>
  <si>
    <t>31-07-2014</t>
  </si>
  <si>
    <t>30 Giorni- Data Documento</t>
  </si>
  <si>
    <t>15-09-2014</t>
  </si>
  <si>
    <t>ITALGAS PIU' - ENI S.P.A.</t>
  </si>
  <si>
    <t>00484960588</t>
  </si>
  <si>
    <t>00905811006</t>
  </si>
  <si>
    <t>12-02-2015</t>
  </si>
  <si>
    <t>D140331134</t>
  </si>
  <si>
    <t>19-12-2014</t>
  </si>
  <si>
    <t>02-01-2014</t>
  </si>
  <si>
    <t>02-01-2015</t>
  </si>
  <si>
    <t>60 Giorni- Data Documento</t>
  </si>
  <si>
    <t>17-02-2015</t>
  </si>
  <si>
    <t>Carta, cancelleria e stampati</t>
  </si>
  <si>
    <t>ECONOMO</t>
  </si>
  <si>
    <t>SV 39/15</t>
  </si>
  <si>
    <t>06-02-2015</t>
  </si>
  <si>
    <t>10-02-2015</t>
  </si>
  <si>
    <t>12-03-2015</t>
  </si>
  <si>
    <t>AZIO  FERRARI CARTA E CANC. DI PARRINI R</t>
  </si>
  <si>
    <t>PRRRSN48P16H449R</t>
  </si>
  <si>
    <t>01260910532</t>
  </si>
  <si>
    <t>ZF10F342B8</t>
  </si>
  <si>
    <t>26-02-2015</t>
  </si>
  <si>
    <t>03-03-2015</t>
  </si>
  <si>
    <t>2015-03-05 00:00:00.0</t>
  </si>
  <si>
    <t>SV 409/14</t>
  </si>
  <si>
    <t>09-12-2014</t>
  </si>
  <si>
    <t>08-01-2015</t>
  </si>
  <si>
    <t>05-01-2015</t>
  </si>
  <si>
    <t>SV 7/15</t>
  </si>
  <si>
    <t>31-01-2015</t>
  </si>
  <si>
    <t>05-02-2015</t>
  </si>
  <si>
    <t>07-03-2015</t>
  </si>
  <si>
    <t>T000030660</t>
  </si>
  <si>
    <t>21-01-2015</t>
  </si>
  <si>
    <t>27-01-2015</t>
  </si>
  <si>
    <t>25-02-2015</t>
  </si>
  <si>
    <t>GALA SPA</t>
  </si>
  <si>
    <t>06832931007</t>
  </si>
  <si>
    <t>20-02-2015</t>
  </si>
  <si>
    <t>2015-02-23 00:00:00.0</t>
  </si>
  <si>
    <t>T000030661</t>
  </si>
  <si>
    <t>T000030662</t>
  </si>
  <si>
    <t>T000030663</t>
  </si>
  <si>
    <t>T000030667</t>
  </si>
  <si>
    <t>T000030668</t>
  </si>
  <si>
    <t>T000030669</t>
  </si>
  <si>
    <t>T000030670</t>
  </si>
  <si>
    <t>T000030671</t>
  </si>
  <si>
    <t>T000030672</t>
  </si>
  <si>
    <t>T000030673</t>
  </si>
  <si>
    <t>T000030674</t>
  </si>
  <si>
    <t>T000104150</t>
  </si>
  <si>
    <t>23-02-2015</t>
  </si>
  <si>
    <t>30-03-2015</t>
  </si>
  <si>
    <t>26-03-2015</t>
  </si>
  <si>
    <t>2015-03-27 00:00:00.0</t>
  </si>
  <si>
    <t>T000104151</t>
  </si>
  <si>
    <t>T000104152</t>
  </si>
  <si>
    <t>T000104153</t>
  </si>
  <si>
    <t>T000104157</t>
  </si>
  <si>
    <t>T000104158</t>
  </si>
  <si>
    <t>T000104159</t>
  </si>
  <si>
    <t>T000104161</t>
  </si>
  <si>
    <t>T000104162</t>
  </si>
  <si>
    <t>T000104163</t>
  </si>
  <si>
    <t>T000104164</t>
  </si>
  <si>
    <t>T000104165</t>
  </si>
  <si>
    <t>T000573073</t>
  </si>
  <si>
    <t>22-12-2014</t>
  </si>
  <si>
    <t>30-12-2014</t>
  </si>
  <si>
    <t>26-01-2015</t>
  </si>
  <si>
    <t>2015-01-22 00:00:00.0</t>
  </si>
  <si>
    <t>T000573074</t>
  </si>
  <si>
    <t>T000573075</t>
  </si>
  <si>
    <t>T000573076</t>
  </si>
  <si>
    <t>T000573080</t>
  </si>
  <si>
    <t>T000573081</t>
  </si>
  <si>
    <t>T000573082</t>
  </si>
  <si>
    <t>T000573083</t>
  </si>
  <si>
    <t>23-12-2014</t>
  </si>
  <si>
    <t>T000573084</t>
  </si>
  <si>
    <t>T000573085</t>
  </si>
  <si>
    <t>T000573086</t>
  </si>
  <si>
    <t>T573087</t>
  </si>
  <si>
    <t>ANAGRAFE</t>
  </si>
  <si>
    <t>0/ 2725</t>
  </si>
  <si>
    <t>16-12-2014</t>
  </si>
  <si>
    <t>29-01-2015</t>
  </si>
  <si>
    <t>ETRURIA P.A. SRL</t>
  </si>
  <si>
    <t>05883740481</t>
  </si>
  <si>
    <t>Mobili, macchinari e attrezature</t>
  </si>
  <si>
    <t>URBANISTICA</t>
  </si>
  <si>
    <t>0003/2015</t>
  </si>
  <si>
    <t>07-01-2015</t>
  </si>
  <si>
    <t>19-01-2015</t>
  </si>
  <si>
    <t>18-02-2015</t>
  </si>
  <si>
    <t>SCUBLA SRL</t>
  </si>
  <si>
    <t>00540710308</t>
  </si>
  <si>
    <t>Altre spese di manutenzione ordinaria e riparazioni</t>
  </si>
  <si>
    <t>01/ 1133</t>
  </si>
  <si>
    <t>31-12-2014</t>
  </si>
  <si>
    <t>ADDICALCO SOC. R.L.</t>
  </si>
  <si>
    <t>09534370151</t>
  </si>
  <si>
    <t>Z300F19B1A</t>
  </si>
  <si>
    <t>Incarichi professionali esterni</t>
  </si>
  <si>
    <t>03/15</t>
  </si>
  <si>
    <t>03-02-2015</t>
  </si>
  <si>
    <t>05-03-2015</t>
  </si>
  <si>
    <t>DI FELICE  MARIO</t>
  </si>
  <si>
    <t>DFLMRA49M01E202I</t>
  </si>
  <si>
    <t>00164950537</t>
  </si>
  <si>
    <t>Z3412DD31C</t>
  </si>
  <si>
    <t>TRIBUTI</t>
  </si>
  <si>
    <t>101</t>
  </si>
  <si>
    <t>IRISCO SRL</t>
  </si>
  <si>
    <t>06153390486</t>
  </si>
  <si>
    <t>ZA511C3504</t>
  </si>
  <si>
    <t>02-03-2015</t>
  </si>
  <si>
    <t>2015-03-03 00:00:00.0</t>
  </si>
  <si>
    <t>Materiali e strumenti per manutenzione</t>
  </si>
  <si>
    <t>1053/2/2015</t>
  </si>
  <si>
    <t>28-02-2015</t>
  </si>
  <si>
    <t>04-04-2015</t>
  </si>
  <si>
    <t>EDILIZIA COMMERCIALE SRL</t>
  </si>
  <si>
    <t>01099430538</t>
  </si>
  <si>
    <t>ZC7128FC33</t>
  </si>
  <si>
    <t>Carburanti, combustibili e lubrificanti</t>
  </si>
  <si>
    <t>11</t>
  </si>
  <si>
    <t>MARCONI E BARGAGLI SNC IMPIANTO ESSO</t>
  </si>
  <si>
    <t>00316860535</t>
  </si>
  <si>
    <t>111</t>
  </si>
  <si>
    <t>12-01-2015</t>
  </si>
  <si>
    <t>11-02-2015</t>
  </si>
  <si>
    <t>04-02-2015</t>
  </si>
  <si>
    <t>Altri contratti di servizio</t>
  </si>
  <si>
    <t>POLIZIA MUNICIPALE</t>
  </si>
  <si>
    <t>1131529</t>
  </si>
  <si>
    <t>15-01-2015</t>
  </si>
  <si>
    <t>MAGGIOLI Spa</t>
  </si>
  <si>
    <t>06188330150</t>
  </si>
  <si>
    <t>02066400405</t>
  </si>
  <si>
    <t>Z980D70930</t>
  </si>
  <si>
    <t>16-01-2015</t>
  </si>
  <si>
    <t>2015-01-19 00:00:00.0</t>
  </si>
  <si>
    <t>1131869</t>
  </si>
  <si>
    <t>18-01-2015</t>
  </si>
  <si>
    <t>Contratti di servizio per trasporto</t>
  </si>
  <si>
    <t>SCUOLA</t>
  </si>
  <si>
    <t>123</t>
  </si>
  <si>
    <t>31-03-2015</t>
  </si>
  <si>
    <t>CUORE COOPERATIVA SOCIALE</t>
  </si>
  <si>
    <t>01271950493</t>
  </si>
  <si>
    <t>ZF217866FE</t>
  </si>
  <si>
    <t>2015-04-01 00:00:00.0</t>
  </si>
  <si>
    <t>Altri beni immobili</t>
  </si>
  <si>
    <t>1300002509</t>
  </si>
  <si>
    <t>16-02-2015</t>
  </si>
  <si>
    <t>18-03-2015</t>
  </si>
  <si>
    <t>IMEP ELETTROFORNITURE S.R.L.</t>
  </si>
  <si>
    <t>02192740971</t>
  </si>
  <si>
    <t>11-03-2015</t>
  </si>
  <si>
    <t>2015-03-16 00:00:00.0</t>
  </si>
  <si>
    <t>1300002510</t>
  </si>
  <si>
    <t>Equipaggiamento e vestiario</t>
  </si>
  <si>
    <t>1304</t>
  </si>
  <si>
    <t>20-11-2014</t>
  </si>
  <si>
    <t>11-12-2014</t>
  </si>
  <si>
    <t>10-01-2015</t>
  </si>
  <si>
    <t>GALLERIA DELLO SPORT SRL</t>
  </si>
  <si>
    <t>00492110481</t>
  </si>
  <si>
    <t>Z8610B0A0B</t>
  </si>
  <si>
    <t>131319</t>
  </si>
  <si>
    <t>23-01-2015</t>
  </si>
  <si>
    <t>LIQUIGAS</t>
  </si>
  <si>
    <t>01993160173</t>
  </si>
  <si>
    <t>03316690175</t>
  </si>
  <si>
    <t>2015-01-23 00:00:00.0</t>
  </si>
  <si>
    <t>131806</t>
  </si>
  <si>
    <t>90 Giorni- Data Documento</t>
  </si>
  <si>
    <t>23-03-2015</t>
  </si>
  <si>
    <t>19-03-2015</t>
  </si>
  <si>
    <t>2015-03-23 00:00:00.0</t>
  </si>
  <si>
    <t>Buoni pasto e mensa per il personale</t>
  </si>
  <si>
    <t>PERSONALE</t>
  </si>
  <si>
    <t>13376/V0/2015/D</t>
  </si>
  <si>
    <t>24-02-2015</t>
  </si>
  <si>
    <t>30 Giorni- Data Emissione - Fine Mese</t>
  </si>
  <si>
    <t>DAY RISTOSERVICE S.P.A.</t>
  </si>
  <si>
    <t>03543000370</t>
  </si>
  <si>
    <t>61212485A5</t>
  </si>
  <si>
    <t>134086</t>
  </si>
  <si>
    <t>09-01-2015</t>
  </si>
  <si>
    <t>24-03-2015</t>
  </si>
  <si>
    <t>1364</t>
  </si>
  <si>
    <t>29-11-2014</t>
  </si>
  <si>
    <t>1365</t>
  </si>
  <si>
    <t>14000967 VL</t>
  </si>
  <si>
    <t>31-10-2014</t>
  </si>
  <si>
    <t>04-11-2014</t>
  </si>
  <si>
    <t>60 Giorni- Data Protocollo</t>
  </si>
  <si>
    <t>03-01-2015</t>
  </si>
  <si>
    <t>MEDITERRANEA</t>
  </si>
  <si>
    <t>10935071000</t>
  </si>
  <si>
    <t>ZF60C7FBCA</t>
  </si>
  <si>
    <t>17-12-2014</t>
  </si>
  <si>
    <t>2015-01-12 00:00:00.0</t>
  </si>
  <si>
    <t>14000995 VL</t>
  </si>
  <si>
    <t>11-11-2014</t>
  </si>
  <si>
    <t>14-01-2015</t>
  </si>
  <si>
    <t>Z9910A89D2</t>
  </si>
  <si>
    <t>14001149 VL</t>
  </si>
  <si>
    <t>13-03-2015</t>
  </si>
  <si>
    <t>10-03-2015</t>
  </si>
  <si>
    <t>2015-03-13 00:00:00.0</t>
  </si>
  <si>
    <t>14001154 VL</t>
  </si>
  <si>
    <t>Utenze e canoni per riscaldamento</t>
  </si>
  <si>
    <t>141902239967</t>
  </si>
  <si>
    <t>29-12-2014</t>
  </si>
  <si>
    <t>ESTRA  ENERGIE SRL</t>
  </si>
  <si>
    <t>01219980529</t>
  </si>
  <si>
    <t>5684395f22</t>
  </si>
  <si>
    <t>2015-01-30 00:00:00.0</t>
  </si>
  <si>
    <t>141902239968</t>
  </si>
  <si>
    <t>5684395F22</t>
  </si>
  <si>
    <t>141902239972</t>
  </si>
  <si>
    <t>5674395F22</t>
  </si>
  <si>
    <t>142</t>
  </si>
  <si>
    <t>07-02-2015</t>
  </si>
  <si>
    <t>AGRARIA RASTELLI</t>
  </si>
  <si>
    <t>857290530</t>
  </si>
  <si>
    <t>00857290530</t>
  </si>
  <si>
    <t>Z610E406D2</t>
  </si>
  <si>
    <t>28-01-2015</t>
  </si>
  <si>
    <t>INFORMATICA</t>
  </si>
  <si>
    <t>14241216</t>
  </si>
  <si>
    <t>22-02-2015</t>
  </si>
  <si>
    <t>ADS S.P.A.</t>
  </si>
  <si>
    <t>00890370372</t>
  </si>
  <si>
    <t>Z0D123D74D</t>
  </si>
  <si>
    <t>Manutenzione ordinaria e riparazione di immobili</t>
  </si>
  <si>
    <t>143</t>
  </si>
  <si>
    <t>1430062311</t>
  </si>
  <si>
    <t>18-12-2014</t>
  </si>
  <si>
    <t>ENEL SOLE SRL</t>
  </si>
  <si>
    <t>02322600541</t>
  </si>
  <si>
    <t>05999811002</t>
  </si>
  <si>
    <t>20724331DO</t>
  </si>
  <si>
    <t>2015-01-16 00:00:00.0</t>
  </si>
  <si>
    <t>1430066253</t>
  </si>
  <si>
    <t>2015-02-17 00:00:00.0</t>
  </si>
  <si>
    <t>Corsi di formazione per il proprio personale</t>
  </si>
  <si>
    <t>148/14</t>
  </si>
  <si>
    <t>17-01-2015</t>
  </si>
  <si>
    <t>TIRO A SEGNO NAZ.LE SEZ.DI GROSSETO</t>
  </si>
  <si>
    <t>80010520536</t>
  </si>
  <si>
    <t>01368490536</t>
  </si>
  <si>
    <t>2015-01-21 00:00:00.0</t>
  </si>
  <si>
    <t>Noleggi</t>
  </si>
  <si>
    <t>149298560</t>
  </si>
  <si>
    <t>RICOH ITALIA SRL</t>
  </si>
  <si>
    <t>00748490158</t>
  </si>
  <si>
    <t>04-12-2014</t>
  </si>
  <si>
    <t>2015-01-29 00:00:00.0</t>
  </si>
  <si>
    <t>149309500</t>
  </si>
  <si>
    <t>08-12-2014</t>
  </si>
  <si>
    <t>08-03-2015</t>
  </si>
  <si>
    <t>2015-01-28 00:00:00.0</t>
  </si>
  <si>
    <t>15/S-2015</t>
  </si>
  <si>
    <t>22-03-2015</t>
  </si>
  <si>
    <t>SODI SCIENTIFICA S.P.A.</t>
  </si>
  <si>
    <t>01573730486</t>
  </si>
  <si>
    <t>Z801203570</t>
  </si>
  <si>
    <t>2015-03-20 00:00:00.0</t>
  </si>
  <si>
    <t>Mezzi di trasporto</t>
  </si>
  <si>
    <t>151900204852</t>
  </si>
  <si>
    <t>09-03-2015</t>
  </si>
  <si>
    <t>06-03-2015</t>
  </si>
  <si>
    <t>2015-03-09 00:00:00.0</t>
  </si>
  <si>
    <t>151900204853</t>
  </si>
  <si>
    <t>151900204854</t>
  </si>
  <si>
    <t>151900204859</t>
  </si>
  <si>
    <t>151900204861</t>
  </si>
  <si>
    <t>15240042</t>
  </si>
  <si>
    <t>14-03-2015</t>
  </si>
  <si>
    <t>2015-03-12 00:00:00.0</t>
  </si>
  <si>
    <t>1540</t>
  </si>
  <si>
    <t>08-02-2015</t>
  </si>
  <si>
    <t>F.I.P. FULGIDA S.R.L.</t>
  </si>
  <si>
    <t>00853420495</t>
  </si>
  <si>
    <t>3477424D0D</t>
  </si>
  <si>
    <t>Licenze software</t>
  </si>
  <si>
    <t>16</t>
  </si>
  <si>
    <t>SOFTCARE SRL</t>
  </si>
  <si>
    <t>03111800169</t>
  </si>
  <si>
    <t>Z1F12B8808</t>
  </si>
  <si>
    <t>171</t>
  </si>
  <si>
    <t>19-11-2014</t>
  </si>
  <si>
    <t>FERRAMENTA MAREMMANA snc MONTEMAGGI</t>
  </si>
  <si>
    <t>1079590533</t>
  </si>
  <si>
    <t>01079590533</t>
  </si>
  <si>
    <t>Vie di comunicazione ed infrastrutture connesse</t>
  </si>
  <si>
    <t>18</t>
  </si>
  <si>
    <t>BANINI IVANO MOVIM. TERRA - ESCAVAZIONI</t>
  </si>
  <si>
    <t>BNNVNI50P02F032N</t>
  </si>
  <si>
    <t>00988940532</t>
  </si>
  <si>
    <t>579214988E</t>
  </si>
  <si>
    <t>D44E14000050004</t>
  </si>
  <si>
    <t>2015-04-07 00:00:00.0</t>
  </si>
  <si>
    <t>Altri materiali di consumo</t>
  </si>
  <si>
    <t>195</t>
  </si>
  <si>
    <t>13-01-2015</t>
  </si>
  <si>
    <t>F.LLI SANTUCCI DI SANTUCCI VALERIO &amp; C.</t>
  </si>
  <si>
    <t>00988710539</t>
  </si>
  <si>
    <t>2 / 2015</t>
  </si>
  <si>
    <t>14-02-2015</t>
  </si>
  <si>
    <t>PISTOLESI  ANDREA</t>
  </si>
  <si>
    <t>PSTNDR63P25B509N</t>
  </si>
  <si>
    <t>01182560530</t>
  </si>
  <si>
    <t>203</t>
  </si>
  <si>
    <t>21057/P-MH</t>
  </si>
  <si>
    <t>20-03-2015</t>
  </si>
  <si>
    <t>ZUCCHETTI S.P.A.</t>
  </si>
  <si>
    <t>05006900962</t>
  </si>
  <si>
    <t>17-03-2015</t>
  </si>
  <si>
    <t>2015-03-18 00:00:00.0</t>
  </si>
  <si>
    <t>211</t>
  </si>
  <si>
    <t>Servizi ausiliari e spese di pulizia</t>
  </si>
  <si>
    <t>212</t>
  </si>
  <si>
    <t>Pubblicazioni, giornali e riviste</t>
  </si>
  <si>
    <t>2143968</t>
  </si>
  <si>
    <t>17-11-2014</t>
  </si>
  <si>
    <t>60 Giorni - Data Emissione - Fine Mese</t>
  </si>
  <si>
    <t>Z2F1054780</t>
  </si>
  <si>
    <t>2015-01-27 00:00:00.0</t>
  </si>
  <si>
    <t>2146242</t>
  </si>
  <si>
    <t>2146367</t>
  </si>
  <si>
    <t>21755/P-M</t>
  </si>
  <si>
    <t>30-01-2015</t>
  </si>
  <si>
    <t>Incarichi professionali</t>
  </si>
  <si>
    <t>2-2015</t>
  </si>
  <si>
    <t>FIASCHI  SIMONE</t>
  </si>
  <si>
    <t>FSCSMN67S21C101T</t>
  </si>
  <si>
    <t>04584760484</t>
  </si>
  <si>
    <t>22590</t>
  </si>
  <si>
    <t>28-03-2015</t>
  </si>
  <si>
    <t>235</t>
  </si>
  <si>
    <t>2015-02-25 00:00:00.0</t>
  </si>
  <si>
    <t>2420</t>
  </si>
  <si>
    <t>CELNETWORK SRL</t>
  </si>
  <si>
    <t>01913760680</t>
  </si>
  <si>
    <t>26/2015</t>
  </si>
  <si>
    <t>EDILSOFT SNC DI ROLLA S. E C.</t>
  </si>
  <si>
    <t>02330420965</t>
  </si>
  <si>
    <t>Z911331EAC</t>
  </si>
  <si>
    <t>2015-03-26 00:00:00.0</t>
  </si>
  <si>
    <t>319</t>
  </si>
  <si>
    <t>10-12-2014</t>
  </si>
  <si>
    <t>OUVERTURE SERVICE s.r.l.</t>
  </si>
  <si>
    <t>01065700534</t>
  </si>
  <si>
    <t>ZAD10CC3F6</t>
  </si>
  <si>
    <t>325</t>
  </si>
  <si>
    <t>3/2847/2014</t>
  </si>
  <si>
    <t>22-01-2015</t>
  </si>
  <si>
    <t>ALMA SPA</t>
  </si>
  <si>
    <t>00572290047</t>
  </si>
  <si>
    <t>Z570D4CCB9</t>
  </si>
  <si>
    <t>3/2848/2014</t>
  </si>
  <si>
    <t>Z1B080068B</t>
  </si>
  <si>
    <t>36/2015</t>
  </si>
  <si>
    <t>29-03-2015</t>
  </si>
  <si>
    <t>PICCÌ SRL</t>
  </si>
  <si>
    <t>04836030876</t>
  </si>
  <si>
    <t>ZD9127E3BC</t>
  </si>
  <si>
    <t>Manutenzione ordinaria e di automezzi</t>
  </si>
  <si>
    <t>38</t>
  </si>
  <si>
    <t>28-12-2014</t>
  </si>
  <si>
    <t>90 Giorni- Data Protocollo</t>
  </si>
  <si>
    <t>13-04-2015</t>
  </si>
  <si>
    <t>PAGLIAI FOSCO  - AUTOFFICINA</t>
  </si>
  <si>
    <t>PGLFSC48M25D948Z</t>
  </si>
  <si>
    <t>00839970530</t>
  </si>
  <si>
    <t>2015-02-18 00:00:00.0</t>
  </si>
  <si>
    <t>400/14</t>
  </si>
  <si>
    <t>13-12-2014</t>
  </si>
  <si>
    <t>OFFICINA ROSSI DI ROSSI FOSCO &amp; FIGLIO S</t>
  </si>
  <si>
    <t>00101650539</t>
  </si>
  <si>
    <t>415/14</t>
  </si>
  <si>
    <t>02-04-2015</t>
  </si>
  <si>
    <t>Utenze e canoni per telefonia e reti di trasmissione</t>
  </si>
  <si>
    <t>4220615800031596</t>
  </si>
  <si>
    <t>05-12-2014</t>
  </si>
  <si>
    <t>TELECOM ITALIA S.P.A.</t>
  </si>
  <si>
    <t>00488410010</t>
  </si>
  <si>
    <t>2015-03-02 00:00:00.0</t>
  </si>
  <si>
    <t>465/14</t>
  </si>
  <si>
    <t>TECNOLOGIE AMBIENTALI SRL</t>
  </si>
  <si>
    <t>02603960408</t>
  </si>
  <si>
    <t>2015-02-20 00:00:00.0</t>
  </si>
  <si>
    <t>466/14</t>
  </si>
  <si>
    <t>467/14</t>
  </si>
  <si>
    <t>468/14</t>
  </si>
  <si>
    <t>47</t>
  </si>
  <si>
    <t>15-02-2015</t>
  </si>
  <si>
    <t>VENTURI CLAUDIO</t>
  </si>
  <si>
    <t>VNTCLD52R11G273R</t>
  </si>
  <si>
    <t>00200290534</t>
  </si>
  <si>
    <t>48</t>
  </si>
  <si>
    <t>49</t>
  </si>
  <si>
    <t>5/PA/2014</t>
  </si>
  <si>
    <t>90 Giorni- Data Protocollo - 15 o Fine Mese</t>
  </si>
  <si>
    <t>NEW CHEF SERVICE SRL</t>
  </si>
  <si>
    <t>00981140494</t>
  </si>
  <si>
    <t>Z15109E6C8</t>
  </si>
  <si>
    <t>D47B14000350004</t>
  </si>
  <si>
    <t>27-02-2015</t>
  </si>
  <si>
    <t>50</t>
  </si>
  <si>
    <t>5080000840</t>
  </si>
  <si>
    <t>04-03-2015</t>
  </si>
  <si>
    <t>16-03-2015</t>
  </si>
  <si>
    <t>5080004570</t>
  </si>
  <si>
    <t>2015-01-15 00:00:00.0</t>
  </si>
  <si>
    <t>5080005362</t>
  </si>
  <si>
    <t>515</t>
  </si>
  <si>
    <t>PA DIGITALE SPA</t>
  </si>
  <si>
    <t>06628860964</t>
  </si>
  <si>
    <t>Z7212D87A8</t>
  </si>
  <si>
    <t>524</t>
  </si>
  <si>
    <t>FOLLONICA GOMME DI GIOVANNINI GIUSE</t>
  </si>
  <si>
    <t>GVNGPP54R11D948X</t>
  </si>
  <si>
    <t>00295120539</t>
  </si>
  <si>
    <t>5357</t>
  </si>
  <si>
    <t>VIBRALCEMENTI SRL</t>
  </si>
  <si>
    <t>00107710535</t>
  </si>
  <si>
    <t>Z640D3C790</t>
  </si>
  <si>
    <t>5358</t>
  </si>
  <si>
    <t>Contratti di servizio per smaltimento rifiuti</t>
  </si>
  <si>
    <t>56/2</t>
  </si>
  <si>
    <t>CALUSSI SRL</t>
  </si>
  <si>
    <t>01255290536</t>
  </si>
  <si>
    <t>Z220D3DCEE</t>
  </si>
  <si>
    <t>2015-03-31 00:00:00.0</t>
  </si>
  <si>
    <t>58/2014</t>
  </si>
  <si>
    <t>13-11-2014</t>
  </si>
  <si>
    <t>MURZI  ALESSIO</t>
  </si>
  <si>
    <t>MRZLSS86P03E202S</t>
  </si>
  <si>
    <t>01441200530</t>
  </si>
  <si>
    <t>Z720EBDF7B</t>
  </si>
  <si>
    <t>Spese per liti (patrocinio legale)</t>
  </si>
  <si>
    <t>LEGALE E STAMPA</t>
  </si>
  <si>
    <t>6</t>
  </si>
  <si>
    <t>22-09-2014</t>
  </si>
  <si>
    <t>BARTALINI  ELENA</t>
  </si>
  <si>
    <t>BRTLNE71B65E202N</t>
  </si>
  <si>
    <t>Materiale informatico</t>
  </si>
  <si>
    <t>62648/P-I</t>
  </si>
  <si>
    <t>637/2</t>
  </si>
  <si>
    <t>7</t>
  </si>
  <si>
    <t>A.N.U.T.E.L. ASS.NE NAZ.LE UFF. TRIB. EE</t>
  </si>
  <si>
    <t>99330670797</t>
  </si>
  <si>
    <t>02035210794</t>
  </si>
  <si>
    <t>7X00092297</t>
  </si>
  <si>
    <t>13-02-2015</t>
  </si>
  <si>
    <t>18-04-2015</t>
  </si>
  <si>
    <t>7X05243907</t>
  </si>
  <si>
    <t>15-12-2014</t>
  </si>
  <si>
    <t>7X05328885</t>
  </si>
  <si>
    <t>Utenze e canoni per acqua</t>
  </si>
  <si>
    <t>704285</t>
  </si>
  <si>
    <t>26-11-2014</t>
  </si>
  <si>
    <t>ACQUEDOTTO DEL FIORA  S.P.A</t>
  </si>
  <si>
    <t>00304790538</t>
  </si>
  <si>
    <t>704297</t>
  </si>
  <si>
    <t>704298</t>
  </si>
  <si>
    <t>704300</t>
  </si>
  <si>
    <t>704302</t>
  </si>
  <si>
    <t>704307</t>
  </si>
  <si>
    <t>704330</t>
  </si>
  <si>
    <t>7-2015</t>
  </si>
  <si>
    <t>753/2/2015</t>
  </si>
  <si>
    <t>ZC7128FC23</t>
  </si>
  <si>
    <t>7828/2/2014</t>
  </si>
  <si>
    <t>8L01120498</t>
  </si>
  <si>
    <t>5592349861</t>
  </si>
  <si>
    <t>8L01121174</t>
  </si>
  <si>
    <t>8L01122321</t>
  </si>
  <si>
    <t>8L01122574</t>
  </si>
  <si>
    <t>8L01122739</t>
  </si>
  <si>
    <t>8L01123191</t>
  </si>
  <si>
    <t>8L01123689</t>
  </si>
  <si>
    <t>8L01123989</t>
  </si>
  <si>
    <t>8L01124198</t>
  </si>
  <si>
    <t>8L01124911</t>
  </si>
  <si>
    <t>8L01125096</t>
  </si>
  <si>
    <t>8L01125208</t>
  </si>
  <si>
    <t>8L01125221</t>
  </si>
  <si>
    <t>8L01126202</t>
  </si>
  <si>
    <t>8L01126294</t>
  </si>
  <si>
    <t>8L01126625</t>
  </si>
  <si>
    <t>8L01126657</t>
  </si>
  <si>
    <t>817</t>
  </si>
  <si>
    <t>CMB SRL ECOLOGIA</t>
  </si>
  <si>
    <t>01211050537</t>
  </si>
  <si>
    <t>8223/2/2014</t>
  </si>
  <si>
    <t>Z710D32067</t>
  </si>
  <si>
    <t>8519/2/2014</t>
  </si>
  <si>
    <t>90</t>
  </si>
  <si>
    <t>92</t>
  </si>
  <si>
    <t>Organismi ed altre Commissioni istituiti presso l'ente</t>
  </si>
  <si>
    <t>9/2015</t>
  </si>
  <si>
    <t>BACCI  ALESSANDRO</t>
  </si>
  <si>
    <t>BCCLSN68R29A006J</t>
  </si>
  <si>
    <t>01020020523</t>
  </si>
  <si>
    <t>921490084202</t>
  </si>
  <si>
    <t>ACEA ENERGIA S.P.A.</t>
  </si>
  <si>
    <t>07305361003</t>
  </si>
  <si>
    <t>2015-01-26 00:00:00.0</t>
  </si>
  <si>
    <t>93/ 1</t>
  </si>
  <si>
    <t>20-10-2014</t>
  </si>
  <si>
    <t>24-11-2014</t>
  </si>
  <si>
    <t>COMUNE DI CIVITELLA PAGANICO</t>
  </si>
  <si>
    <t>00214200537</t>
  </si>
  <si>
    <t>934</t>
  </si>
  <si>
    <t>24-12-2014</t>
  </si>
  <si>
    <t>Z0410E12D5</t>
  </si>
  <si>
    <t>Spese postali</t>
  </si>
  <si>
    <t>Contratti di servizio per riscossione tributi</t>
  </si>
  <si>
    <t>963</t>
  </si>
  <si>
    <t>02-12-2014</t>
  </si>
  <si>
    <t>964</t>
  </si>
  <si>
    <t>IL NODO COOPERATIVA SOCIALE</t>
  </si>
  <si>
    <t>01147280539</t>
  </si>
  <si>
    <t>971</t>
  </si>
  <si>
    <t>01-03-2015</t>
  </si>
  <si>
    <t>ritardo_pagamenti</t>
  </si>
  <si>
    <t>tempestività</t>
  </si>
  <si>
    <t>INDICATORE DI TEMPESTIVITA'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</si>
</sst>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4"/>
  <sheetViews>
    <sheetView tabSelected="1" workbookViewId="0" topLeftCell="AE202">
      <selection activeCell="AM218" sqref="AM218"/>
    </sheetView>
  </sheetViews>
  <sheetFormatPr defaultColWidth="9.140625" defaultRowHeight="12.75"/>
  <cols>
    <col min="15" max="15" width="18.57421875" style="3" bestFit="1" customWidth="1"/>
    <col min="16" max="27" width="8.8515625" style="0" customWidth="1"/>
    <col min="28" max="28" width="16.57421875" style="0" customWidth="1"/>
    <col min="29" max="30" width="8.8515625" style="0" customWidth="1"/>
    <col min="31" max="31" width="21.421875" style="0" bestFit="1" customWidth="1"/>
    <col min="32" max="34" width="8.8515625" style="0" customWidth="1"/>
    <col min="35" max="35" width="26.28125" style="0" customWidth="1"/>
    <col min="36" max="36" width="17.00390625" style="0" bestFit="1" customWidth="1"/>
    <col min="37" max="37" width="11.57421875" style="0" bestFit="1" customWidth="1"/>
    <col min="38" max="38" width="28.8515625" style="0" bestFit="1" customWidth="1"/>
  </cols>
  <sheetData>
    <row r="1" spans="1:3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589</v>
      </c>
      <c r="AK1" s="1" t="s">
        <v>590</v>
      </c>
    </row>
    <row r="2" spans="1:37" ht="12.75">
      <c r="A2">
        <v>1332</v>
      </c>
      <c r="B2" t="s">
        <v>35</v>
      </c>
      <c r="C2">
        <v>11</v>
      </c>
      <c r="D2" t="s">
        <v>36</v>
      </c>
      <c r="E2">
        <v>1</v>
      </c>
      <c r="F2" t="s">
        <v>37</v>
      </c>
      <c r="G2" t="s">
        <v>38</v>
      </c>
      <c r="H2">
        <v>1698.24</v>
      </c>
      <c r="I2">
        <v>1698.24</v>
      </c>
      <c r="J2">
        <v>15123</v>
      </c>
      <c r="K2" t="s">
        <v>39</v>
      </c>
      <c r="L2">
        <v>938</v>
      </c>
      <c r="M2" t="s">
        <v>39</v>
      </c>
      <c r="N2" t="s">
        <v>40</v>
      </c>
      <c r="O2" s="3" t="s">
        <v>41</v>
      </c>
      <c r="P2">
        <v>822</v>
      </c>
      <c r="Q2" t="s">
        <v>42</v>
      </c>
      <c r="R2" t="s">
        <v>43</v>
      </c>
      <c r="S2" t="s">
        <v>43</v>
      </c>
      <c r="V2">
        <v>2014</v>
      </c>
      <c r="W2">
        <v>388</v>
      </c>
      <c r="Z2">
        <v>118</v>
      </c>
      <c r="AA2" t="s">
        <v>45</v>
      </c>
      <c r="AB2">
        <v>1698.24</v>
      </c>
      <c r="AC2">
        <v>163</v>
      </c>
      <c r="AD2" t="s">
        <v>45</v>
      </c>
      <c r="AE2" t="s">
        <v>45</v>
      </c>
      <c r="AF2">
        <v>1698.24</v>
      </c>
      <c r="AG2" t="s">
        <v>45</v>
      </c>
      <c r="AI2">
        <v>1698.24</v>
      </c>
      <c r="AJ2">
        <f>AE2-O2</f>
        <v>67</v>
      </c>
      <c r="AK2">
        <f>AJ2*AI2</f>
        <v>113782.08</v>
      </c>
    </row>
    <row r="3" spans="1:37" ht="12.75">
      <c r="A3">
        <v>1332</v>
      </c>
      <c r="B3" t="s">
        <v>35</v>
      </c>
      <c r="C3">
        <v>11</v>
      </c>
      <c r="D3" t="s">
        <v>36</v>
      </c>
      <c r="E3">
        <v>1</v>
      </c>
      <c r="F3" t="s">
        <v>46</v>
      </c>
      <c r="G3" t="s">
        <v>47</v>
      </c>
      <c r="H3">
        <v>1281</v>
      </c>
      <c r="I3">
        <v>1281</v>
      </c>
      <c r="J3">
        <v>840</v>
      </c>
      <c r="K3" t="s">
        <v>48</v>
      </c>
      <c r="L3">
        <v>55</v>
      </c>
      <c r="M3" t="s">
        <v>48</v>
      </c>
      <c r="N3" t="s">
        <v>40</v>
      </c>
      <c r="O3" s="3" t="s">
        <v>49</v>
      </c>
      <c r="P3">
        <v>822</v>
      </c>
      <c r="Q3" t="s">
        <v>42</v>
      </c>
      <c r="R3" t="s">
        <v>43</v>
      </c>
      <c r="S3" t="s">
        <v>43</v>
      </c>
      <c r="V3">
        <v>2014</v>
      </c>
      <c r="W3">
        <v>388</v>
      </c>
      <c r="Z3">
        <v>119</v>
      </c>
      <c r="AA3" t="s">
        <v>45</v>
      </c>
      <c r="AB3">
        <v>1281</v>
      </c>
      <c r="AC3">
        <v>164</v>
      </c>
      <c r="AD3" t="s">
        <v>45</v>
      </c>
      <c r="AE3" t="s">
        <v>45</v>
      </c>
      <c r="AF3">
        <v>1281</v>
      </c>
      <c r="AG3" t="s">
        <v>45</v>
      </c>
      <c r="AI3">
        <v>1281</v>
      </c>
      <c r="AJ3">
        <f aca="true" t="shared" si="0" ref="AJ3:AJ66">AE3-O3</f>
        <v>-17</v>
      </c>
      <c r="AK3">
        <f aca="true" t="shared" si="1" ref="AK3:AK66">AJ3*AI3</f>
        <v>-21777</v>
      </c>
    </row>
    <row r="4" spans="1:37" ht="12.75">
      <c r="A4">
        <v>1316</v>
      </c>
      <c r="B4" t="s">
        <v>50</v>
      </c>
      <c r="C4">
        <v>9</v>
      </c>
      <c r="D4" t="s">
        <v>51</v>
      </c>
      <c r="E4">
        <v>1</v>
      </c>
      <c r="F4" t="s">
        <v>52</v>
      </c>
      <c r="G4" t="s">
        <v>53</v>
      </c>
      <c r="H4">
        <v>2856.43</v>
      </c>
      <c r="I4">
        <v>2856.43</v>
      </c>
      <c r="L4">
        <v>708</v>
      </c>
      <c r="M4" t="s">
        <v>54</v>
      </c>
      <c r="N4" t="s">
        <v>55</v>
      </c>
      <c r="O4" s="3" t="s">
        <v>56</v>
      </c>
      <c r="P4">
        <v>3120</v>
      </c>
      <c r="Q4" t="s">
        <v>57</v>
      </c>
      <c r="R4" t="s">
        <v>58</v>
      </c>
      <c r="S4" t="s">
        <v>59</v>
      </c>
      <c r="V4">
        <v>2014</v>
      </c>
      <c r="W4">
        <v>529</v>
      </c>
      <c r="Z4">
        <v>316</v>
      </c>
      <c r="AA4" t="s">
        <v>60</v>
      </c>
      <c r="AB4">
        <v>952.15</v>
      </c>
      <c r="AC4">
        <v>305</v>
      </c>
      <c r="AD4" t="s">
        <v>60</v>
      </c>
      <c r="AE4" t="s">
        <v>60</v>
      </c>
      <c r="AF4">
        <v>952.15</v>
      </c>
      <c r="AG4" t="s">
        <v>60</v>
      </c>
      <c r="AI4">
        <v>952.15</v>
      </c>
      <c r="AJ4">
        <f t="shared" si="0"/>
        <v>150</v>
      </c>
      <c r="AK4">
        <f t="shared" si="1"/>
        <v>142822.5</v>
      </c>
    </row>
    <row r="5" spans="1:37" ht="12.75">
      <c r="A5">
        <v>1316</v>
      </c>
      <c r="B5" t="s">
        <v>50</v>
      </c>
      <c r="C5">
        <v>9</v>
      </c>
      <c r="D5" t="s">
        <v>51</v>
      </c>
      <c r="E5">
        <v>1</v>
      </c>
      <c r="F5" t="s">
        <v>61</v>
      </c>
      <c r="G5" t="s">
        <v>62</v>
      </c>
      <c r="H5">
        <v>2376.27</v>
      </c>
      <c r="I5">
        <v>2376.27</v>
      </c>
      <c r="J5">
        <v>20</v>
      </c>
      <c r="K5" t="s">
        <v>63</v>
      </c>
      <c r="L5">
        <v>4</v>
      </c>
      <c r="M5" t="s">
        <v>64</v>
      </c>
      <c r="N5" t="s">
        <v>65</v>
      </c>
      <c r="O5" s="3" t="s">
        <v>66</v>
      </c>
      <c r="P5">
        <v>3120</v>
      </c>
      <c r="Q5" t="s">
        <v>57</v>
      </c>
      <c r="R5" t="s">
        <v>58</v>
      </c>
      <c r="S5" t="s">
        <v>59</v>
      </c>
      <c r="V5">
        <v>2014</v>
      </c>
      <c r="W5">
        <v>529</v>
      </c>
      <c r="Z5">
        <v>325</v>
      </c>
      <c r="AA5" t="s">
        <v>60</v>
      </c>
      <c r="AB5">
        <v>2376.27</v>
      </c>
      <c r="AC5">
        <v>314</v>
      </c>
      <c r="AD5" t="s">
        <v>60</v>
      </c>
      <c r="AE5" t="s">
        <v>60</v>
      </c>
      <c r="AF5">
        <v>2376.27</v>
      </c>
      <c r="AG5" t="s">
        <v>60</v>
      </c>
      <c r="AI5">
        <v>2376.27</v>
      </c>
      <c r="AJ5">
        <f t="shared" si="0"/>
        <v>-5</v>
      </c>
      <c r="AK5">
        <f t="shared" si="1"/>
        <v>-11881.35</v>
      </c>
    </row>
    <row r="6" spans="1:37" ht="12.75">
      <c r="A6">
        <v>1201</v>
      </c>
      <c r="B6" t="s">
        <v>67</v>
      </c>
      <c r="C6">
        <v>4</v>
      </c>
      <c r="D6" t="s">
        <v>68</v>
      </c>
      <c r="E6">
        <v>1</v>
      </c>
      <c r="F6" t="s">
        <v>69</v>
      </c>
      <c r="G6" t="s">
        <v>70</v>
      </c>
      <c r="H6">
        <v>1083.85</v>
      </c>
      <c r="I6">
        <v>1083.85</v>
      </c>
      <c r="J6">
        <v>1688</v>
      </c>
      <c r="K6" t="s">
        <v>71</v>
      </c>
      <c r="L6">
        <v>106</v>
      </c>
      <c r="M6" t="s">
        <v>71</v>
      </c>
      <c r="N6" t="s">
        <v>40</v>
      </c>
      <c r="O6" s="3" t="s">
        <v>72</v>
      </c>
      <c r="P6">
        <v>2040</v>
      </c>
      <c r="Q6" t="s">
        <v>73</v>
      </c>
      <c r="R6" t="s">
        <v>74</v>
      </c>
      <c r="S6" t="s">
        <v>75</v>
      </c>
      <c r="T6" t="s">
        <v>76</v>
      </c>
      <c r="V6">
        <v>2014</v>
      </c>
      <c r="W6">
        <v>327</v>
      </c>
      <c r="Z6">
        <v>542</v>
      </c>
      <c r="AA6" t="s">
        <v>77</v>
      </c>
      <c r="AB6">
        <v>1083.85</v>
      </c>
      <c r="AC6">
        <v>443</v>
      </c>
      <c r="AD6" t="s">
        <v>78</v>
      </c>
      <c r="AE6" t="s">
        <v>78</v>
      </c>
      <c r="AF6">
        <v>1083.85</v>
      </c>
      <c r="AG6" t="s">
        <v>78</v>
      </c>
      <c r="AH6" t="s">
        <v>79</v>
      </c>
      <c r="AI6">
        <v>1083.85</v>
      </c>
      <c r="AJ6">
        <f t="shared" si="0"/>
        <v>-9</v>
      </c>
      <c r="AK6">
        <f t="shared" si="1"/>
        <v>-9754.65</v>
      </c>
    </row>
    <row r="7" spans="1:37" ht="12.75">
      <c r="A7">
        <v>1201</v>
      </c>
      <c r="B7" t="s">
        <v>67</v>
      </c>
      <c r="C7">
        <v>4</v>
      </c>
      <c r="D7" t="s">
        <v>68</v>
      </c>
      <c r="E7">
        <v>1</v>
      </c>
      <c r="F7" t="s">
        <v>80</v>
      </c>
      <c r="G7" t="s">
        <v>47</v>
      </c>
      <c r="H7">
        <v>367.46</v>
      </c>
      <c r="I7">
        <v>367.46</v>
      </c>
      <c r="J7">
        <v>17444</v>
      </c>
      <c r="K7" t="s">
        <v>81</v>
      </c>
      <c r="L7">
        <v>1103</v>
      </c>
      <c r="M7" t="s">
        <v>81</v>
      </c>
      <c r="N7" t="s">
        <v>40</v>
      </c>
      <c r="O7" s="3" t="s">
        <v>82</v>
      </c>
      <c r="P7">
        <v>2040</v>
      </c>
      <c r="Q7" t="s">
        <v>73</v>
      </c>
      <c r="R7" t="s">
        <v>74</v>
      </c>
      <c r="S7" t="s">
        <v>75</v>
      </c>
      <c r="T7" t="s">
        <v>76</v>
      </c>
      <c r="V7">
        <v>2014</v>
      </c>
      <c r="W7">
        <v>327</v>
      </c>
      <c r="Z7">
        <v>2</v>
      </c>
      <c r="AA7" t="s">
        <v>83</v>
      </c>
      <c r="AB7">
        <v>367.46</v>
      </c>
      <c r="AC7">
        <v>2</v>
      </c>
      <c r="AD7" t="s">
        <v>83</v>
      </c>
      <c r="AE7" t="s">
        <v>83</v>
      </c>
      <c r="AF7">
        <v>367.46</v>
      </c>
      <c r="AG7" t="s">
        <v>83</v>
      </c>
      <c r="AI7">
        <v>367.46</v>
      </c>
      <c r="AJ7">
        <f t="shared" si="0"/>
        <v>-3</v>
      </c>
      <c r="AK7">
        <f t="shared" si="1"/>
        <v>-1102.3799999999999</v>
      </c>
    </row>
    <row r="8" spans="1:37" ht="12.75">
      <c r="A8">
        <v>1201</v>
      </c>
      <c r="B8" t="s">
        <v>67</v>
      </c>
      <c r="C8">
        <v>4</v>
      </c>
      <c r="D8" t="s">
        <v>68</v>
      </c>
      <c r="E8">
        <v>1</v>
      </c>
      <c r="F8" t="s">
        <v>84</v>
      </c>
      <c r="G8" t="s">
        <v>85</v>
      </c>
      <c r="H8">
        <v>222.53</v>
      </c>
      <c r="I8">
        <v>222.53</v>
      </c>
      <c r="J8">
        <v>1562</v>
      </c>
      <c r="K8" t="s">
        <v>86</v>
      </c>
      <c r="L8">
        <v>101</v>
      </c>
      <c r="M8" t="s">
        <v>86</v>
      </c>
      <c r="N8" t="s">
        <v>40</v>
      </c>
      <c r="O8" s="3" t="s">
        <v>87</v>
      </c>
      <c r="P8">
        <v>2040</v>
      </c>
      <c r="Q8" t="s">
        <v>73</v>
      </c>
      <c r="R8" t="s">
        <v>74</v>
      </c>
      <c r="S8" t="s">
        <v>75</v>
      </c>
      <c r="V8">
        <v>2014</v>
      </c>
      <c r="W8">
        <v>327</v>
      </c>
      <c r="Z8">
        <v>541</v>
      </c>
      <c r="AA8" t="s">
        <v>77</v>
      </c>
      <c r="AB8">
        <v>222.53</v>
      </c>
      <c r="AC8">
        <v>442</v>
      </c>
      <c r="AD8" t="s">
        <v>78</v>
      </c>
      <c r="AE8" t="s">
        <v>78</v>
      </c>
      <c r="AF8">
        <v>222.53</v>
      </c>
      <c r="AG8" t="s">
        <v>78</v>
      </c>
      <c r="AH8" t="s">
        <v>79</v>
      </c>
      <c r="AI8">
        <v>222.53</v>
      </c>
      <c r="AJ8">
        <f t="shared" si="0"/>
        <v>-4</v>
      </c>
      <c r="AK8">
        <f t="shared" si="1"/>
        <v>-890.12</v>
      </c>
    </row>
    <row r="9" spans="1:37" ht="12.75">
      <c r="A9">
        <v>1316</v>
      </c>
      <c r="B9" t="s">
        <v>50</v>
      </c>
      <c r="C9">
        <v>9</v>
      </c>
      <c r="D9" t="s">
        <v>51</v>
      </c>
      <c r="E9">
        <v>1</v>
      </c>
      <c r="F9" t="s">
        <v>88</v>
      </c>
      <c r="G9" t="s">
        <v>89</v>
      </c>
      <c r="H9">
        <v>688.91</v>
      </c>
      <c r="I9">
        <v>688.91</v>
      </c>
      <c r="J9">
        <v>1152</v>
      </c>
      <c r="K9" t="s">
        <v>90</v>
      </c>
      <c r="L9">
        <v>79</v>
      </c>
      <c r="M9" t="s">
        <v>90</v>
      </c>
      <c r="N9" t="s">
        <v>40</v>
      </c>
      <c r="O9" s="3" t="s">
        <v>91</v>
      </c>
      <c r="P9">
        <v>5500</v>
      </c>
      <c r="Q9" t="s">
        <v>92</v>
      </c>
      <c r="R9" t="s">
        <v>93</v>
      </c>
      <c r="S9" t="s">
        <v>93</v>
      </c>
      <c r="V9">
        <v>2014</v>
      </c>
      <c r="W9">
        <v>144</v>
      </c>
      <c r="Z9">
        <v>359</v>
      </c>
      <c r="AA9" t="s">
        <v>49</v>
      </c>
      <c r="AB9">
        <v>688.91</v>
      </c>
      <c r="AC9">
        <v>326</v>
      </c>
      <c r="AD9" t="s">
        <v>94</v>
      </c>
      <c r="AE9" t="s">
        <v>94</v>
      </c>
      <c r="AF9">
        <v>688.91</v>
      </c>
      <c r="AG9" t="s">
        <v>94</v>
      </c>
      <c r="AH9" t="s">
        <v>95</v>
      </c>
      <c r="AI9">
        <v>688.91</v>
      </c>
      <c r="AJ9">
        <f t="shared" si="0"/>
        <v>-5</v>
      </c>
      <c r="AK9">
        <f t="shared" si="1"/>
        <v>-3444.5499999999997</v>
      </c>
    </row>
    <row r="10" spans="1:37" ht="12.75">
      <c r="A10">
        <v>1316</v>
      </c>
      <c r="B10" t="s">
        <v>50</v>
      </c>
      <c r="C10">
        <v>9</v>
      </c>
      <c r="D10" t="s">
        <v>51</v>
      </c>
      <c r="E10">
        <v>1</v>
      </c>
      <c r="F10" t="s">
        <v>96</v>
      </c>
      <c r="G10" t="s">
        <v>89</v>
      </c>
      <c r="H10">
        <v>331.61</v>
      </c>
      <c r="I10">
        <v>331.61</v>
      </c>
      <c r="J10">
        <v>1152</v>
      </c>
      <c r="K10" t="s">
        <v>90</v>
      </c>
      <c r="L10">
        <v>80</v>
      </c>
      <c r="M10" t="s">
        <v>90</v>
      </c>
      <c r="N10" t="s">
        <v>55</v>
      </c>
      <c r="O10" s="3" t="s">
        <v>91</v>
      </c>
      <c r="P10">
        <v>5500</v>
      </c>
      <c r="Q10" t="s">
        <v>92</v>
      </c>
      <c r="R10" t="s">
        <v>93</v>
      </c>
      <c r="S10" t="s">
        <v>93</v>
      </c>
      <c r="V10">
        <v>2014</v>
      </c>
      <c r="W10">
        <v>145</v>
      </c>
      <c r="Z10">
        <v>360</v>
      </c>
      <c r="AA10" t="s">
        <v>49</v>
      </c>
      <c r="AB10">
        <v>331.61</v>
      </c>
      <c r="AC10">
        <v>327</v>
      </c>
      <c r="AD10" t="s">
        <v>94</v>
      </c>
      <c r="AE10" t="s">
        <v>94</v>
      </c>
      <c r="AF10">
        <v>331.61</v>
      </c>
      <c r="AG10" t="s">
        <v>94</v>
      </c>
      <c r="AH10" t="s">
        <v>95</v>
      </c>
      <c r="AI10">
        <v>331.61</v>
      </c>
      <c r="AJ10">
        <f t="shared" si="0"/>
        <v>-5</v>
      </c>
      <c r="AK10">
        <f t="shared" si="1"/>
        <v>-1658.0500000000002</v>
      </c>
    </row>
    <row r="11" spans="1:37" ht="12.75">
      <c r="A11">
        <v>1316</v>
      </c>
      <c r="B11" t="s">
        <v>50</v>
      </c>
      <c r="C11">
        <v>9</v>
      </c>
      <c r="D11" t="s">
        <v>51</v>
      </c>
      <c r="E11">
        <v>1</v>
      </c>
      <c r="F11" t="s">
        <v>97</v>
      </c>
      <c r="G11" t="s">
        <v>89</v>
      </c>
      <c r="H11">
        <v>12.59</v>
      </c>
      <c r="I11">
        <v>12.59</v>
      </c>
      <c r="J11">
        <v>1152</v>
      </c>
      <c r="K11" t="s">
        <v>90</v>
      </c>
      <c r="L11">
        <v>81</v>
      </c>
      <c r="M11" t="s">
        <v>90</v>
      </c>
      <c r="N11" t="s">
        <v>55</v>
      </c>
      <c r="O11" s="3" t="s">
        <v>91</v>
      </c>
      <c r="P11">
        <v>5500</v>
      </c>
      <c r="Q11" t="s">
        <v>92</v>
      </c>
      <c r="R11" t="s">
        <v>93</v>
      </c>
      <c r="S11" t="s">
        <v>93</v>
      </c>
      <c r="V11">
        <v>2014</v>
      </c>
      <c r="W11">
        <v>146</v>
      </c>
      <c r="Z11">
        <v>361</v>
      </c>
      <c r="AA11" t="s">
        <v>49</v>
      </c>
      <c r="AB11">
        <v>12.59</v>
      </c>
      <c r="AC11">
        <v>328</v>
      </c>
      <c r="AD11" t="s">
        <v>94</v>
      </c>
      <c r="AE11" t="s">
        <v>94</v>
      </c>
      <c r="AF11">
        <v>12.59</v>
      </c>
      <c r="AG11" t="s">
        <v>94</v>
      </c>
      <c r="AH11" t="s">
        <v>95</v>
      </c>
      <c r="AI11">
        <v>12.59</v>
      </c>
      <c r="AJ11">
        <f t="shared" si="0"/>
        <v>-5</v>
      </c>
      <c r="AK11">
        <f t="shared" si="1"/>
        <v>-62.95</v>
      </c>
    </row>
    <row r="12" spans="1:37" ht="12.75">
      <c r="A12">
        <v>1316</v>
      </c>
      <c r="B12" t="s">
        <v>50</v>
      </c>
      <c r="C12">
        <v>9</v>
      </c>
      <c r="D12" t="s">
        <v>51</v>
      </c>
      <c r="E12">
        <v>1</v>
      </c>
      <c r="F12" t="s">
        <v>98</v>
      </c>
      <c r="G12" t="s">
        <v>89</v>
      </c>
      <c r="H12">
        <v>82.3</v>
      </c>
      <c r="I12">
        <v>82.3</v>
      </c>
      <c r="J12">
        <v>1152</v>
      </c>
      <c r="K12" t="s">
        <v>90</v>
      </c>
      <c r="L12">
        <v>82</v>
      </c>
      <c r="M12" t="s">
        <v>90</v>
      </c>
      <c r="N12" t="s">
        <v>55</v>
      </c>
      <c r="O12" s="3" t="s">
        <v>91</v>
      </c>
      <c r="P12">
        <v>5500</v>
      </c>
      <c r="Q12" t="s">
        <v>92</v>
      </c>
      <c r="R12" t="s">
        <v>93</v>
      </c>
      <c r="S12" t="s">
        <v>93</v>
      </c>
      <c r="V12">
        <v>2014</v>
      </c>
      <c r="W12">
        <v>147</v>
      </c>
      <c r="Z12">
        <v>362</v>
      </c>
      <c r="AA12" t="s">
        <v>49</v>
      </c>
      <c r="AB12">
        <v>82.3</v>
      </c>
      <c r="AC12">
        <v>329</v>
      </c>
      <c r="AD12" t="s">
        <v>94</v>
      </c>
      <c r="AE12" t="s">
        <v>94</v>
      </c>
      <c r="AF12">
        <v>82.3</v>
      </c>
      <c r="AG12" t="s">
        <v>94</v>
      </c>
      <c r="AH12" t="s">
        <v>95</v>
      </c>
      <c r="AI12">
        <v>82.3</v>
      </c>
      <c r="AJ12">
        <f t="shared" si="0"/>
        <v>-5</v>
      </c>
      <c r="AK12">
        <f t="shared" si="1"/>
        <v>-411.5</v>
      </c>
    </row>
    <row r="13" spans="1:37" ht="12.75">
      <c r="A13">
        <v>1316</v>
      </c>
      <c r="B13" t="s">
        <v>50</v>
      </c>
      <c r="C13">
        <v>9</v>
      </c>
      <c r="D13" t="s">
        <v>51</v>
      </c>
      <c r="E13">
        <v>1</v>
      </c>
      <c r="F13" t="s">
        <v>99</v>
      </c>
      <c r="G13" t="s">
        <v>89</v>
      </c>
      <c r="H13">
        <v>139.65</v>
      </c>
      <c r="I13">
        <v>139.65</v>
      </c>
      <c r="J13">
        <v>1152</v>
      </c>
      <c r="K13" t="s">
        <v>90</v>
      </c>
      <c r="L13">
        <v>86</v>
      </c>
      <c r="M13" t="s">
        <v>90</v>
      </c>
      <c r="N13" t="s">
        <v>55</v>
      </c>
      <c r="O13" s="3" t="s">
        <v>91</v>
      </c>
      <c r="P13">
        <v>5500</v>
      </c>
      <c r="Q13" t="s">
        <v>92</v>
      </c>
      <c r="R13" t="s">
        <v>93</v>
      </c>
      <c r="S13" t="s">
        <v>93</v>
      </c>
      <c r="V13">
        <v>2014</v>
      </c>
      <c r="W13">
        <v>148</v>
      </c>
      <c r="Z13">
        <v>363</v>
      </c>
      <c r="AA13" t="s">
        <v>49</v>
      </c>
      <c r="AB13">
        <v>139.65</v>
      </c>
      <c r="AC13">
        <v>330</v>
      </c>
      <c r="AD13" t="s">
        <v>94</v>
      </c>
      <c r="AE13" t="s">
        <v>94</v>
      </c>
      <c r="AF13">
        <v>139.65</v>
      </c>
      <c r="AG13" t="s">
        <v>94</v>
      </c>
      <c r="AH13" t="s">
        <v>95</v>
      </c>
      <c r="AI13">
        <v>139.65</v>
      </c>
      <c r="AJ13">
        <f t="shared" si="0"/>
        <v>-5</v>
      </c>
      <c r="AK13">
        <f t="shared" si="1"/>
        <v>-698.25</v>
      </c>
    </row>
    <row r="14" spans="1:37" ht="12.75">
      <c r="A14">
        <v>1316</v>
      </c>
      <c r="B14" t="s">
        <v>50</v>
      </c>
      <c r="C14">
        <v>9</v>
      </c>
      <c r="D14" t="s">
        <v>51</v>
      </c>
      <c r="E14">
        <v>1</v>
      </c>
      <c r="F14" t="s">
        <v>100</v>
      </c>
      <c r="G14" t="s">
        <v>89</v>
      </c>
      <c r="H14">
        <v>590.6</v>
      </c>
      <c r="I14">
        <v>590.6</v>
      </c>
      <c r="J14">
        <v>1152</v>
      </c>
      <c r="K14" t="s">
        <v>90</v>
      </c>
      <c r="L14">
        <v>87</v>
      </c>
      <c r="M14" t="s">
        <v>90</v>
      </c>
      <c r="N14" t="s">
        <v>55</v>
      </c>
      <c r="O14" s="3" t="s">
        <v>91</v>
      </c>
      <c r="P14">
        <v>5500</v>
      </c>
      <c r="Q14" t="s">
        <v>92</v>
      </c>
      <c r="R14" t="s">
        <v>93</v>
      </c>
      <c r="S14" t="s">
        <v>93</v>
      </c>
      <c r="V14">
        <v>2014</v>
      </c>
      <c r="W14">
        <v>149</v>
      </c>
      <c r="Z14">
        <v>364</v>
      </c>
      <c r="AA14" t="s">
        <v>49</v>
      </c>
      <c r="AB14">
        <v>590.6</v>
      </c>
      <c r="AC14">
        <v>331</v>
      </c>
      <c r="AD14" t="s">
        <v>94</v>
      </c>
      <c r="AE14" t="s">
        <v>94</v>
      </c>
      <c r="AF14">
        <v>590.6</v>
      </c>
      <c r="AG14" t="s">
        <v>94</v>
      </c>
      <c r="AH14" t="s">
        <v>95</v>
      </c>
      <c r="AI14">
        <v>590.6</v>
      </c>
      <c r="AJ14">
        <f t="shared" si="0"/>
        <v>-5</v>
      </c>
      <c r="AK14">
        <f t="shared" si="1"/>
        <v>-2953</v>
      </c>
    </row>
    <row r="15" spans="1:37" ht="12.75">
      <c r="A15">
        <v>1316</v>
      </c>
      <c r="B15" t="s">
        <v>50</v>
      </c>
      <c r="C15">
        <v>9</v>
      </c>
      <c r="D15" t="s">
        <v>51</v>
      </c>
      <c r="E15">
        <v>1</v>
      </c>
      <c r="F15" t="s">
        <v>101</v>
      </c>
      <c r="G15" t="s">
        <v>89</v>
      </c>
      <c r="H15">
        <v>13.27</v>
      </c>
      <c r="I15">
        <v>13.27</v>
      </c>
      <c r="J15">
        <v>1152</v>
      </c>
      <c r="K15" t="s">
        <v>90</v>
      </c>
      <c r="L15">
        <v>88</v>
      </c>
      <c r="M15" t="s">
        <v>90</v>
      </c>
      <c r="N15" t="s">
        <v>55</v>
      </c>
      <c r="O15" s="3" t="s">
        <v>91</v>
      </c>
      <c r="P15">
        <v>5500</v>
      </c>
      <c r="Q15" t="s">
        <v>92</v>
      </c>
      <c r="R15" t="s">
        <v>93</v>
      </c>
      <c r="S15" t="s">
        <v>93</v>
      </c>
      <c r="V15">
        <v>2014</v>
      </c>
      <c r="W15">
        <v>251</v>
      </c>
      <c r="Z15">
        <v>365</v>
      </c>
      <c r="AA15" t="s">
        <v>49</v>
      </c>
      <c r="AB15">
        <v>13.27</v>
      </c>
      <c r="AC15">
        <v>332</v>
      </c>
      <c r="AD15" t="s">
        <v>94</v>
      </c>
      <c r="AE15" t="s">
        <v>94</v>
      </c>
      <c r="AF15">
        <v>13.27</v>
      </c>
      <c r="AG15" t="s">
        <v>94</v>
      </c>
      <c r="AH15" t="s">
        <v>95</v>
      </c>
      <c r="AI15">
        <v>13.27</v>
      </c>
      <c r="AJ15">
        <f t="shared" si="0"/>
        <v>-5</v>
      </c>
      <c r="AK15">
        <f t="shared" si="1"/>
        <v>-66.35</v>
      </c>
    </row>
    <row r="16" spans="1:37" ht="12.75">
      <c r="A16">
        <v>1316</v>
      </c>
      <c r="B16" t="s">
        <v>50</v>
      </c>
      <c r="C16">
        <v>9</v>
      </c>
      <c r="D16" t="s">
        <v>51</v>
      </c>
      <c r="E16">
        <v>1</v>
      </c>
      <c r="F16" t="s">
        <v>102</v>
      </c>
      <c r="G16" t="s">
        <v>89</v>
      </c>
      <c r="H16">
        <v>886.87</v>
      </c>
      <c r="I16">
        <v>886.87</v>
      </c>
      <c r="J16">
        <v>1152</v>
      </c>
      <c r="K16" t="s">
        <v>90</v>
      </c>
      <c r="L16">
        <v>89</v>
      </c>
      <c r="M16" t="s">
        <v>90</v>
      </c>
      <c r="N16" t="s">
        <v>55</v>
      </c>
      <c r="O16" s="3" t="s">
        <v>91</v>
      </c>
      <c r="P16">
        <v>5500</v>
      </c>
      <c r="Q16" t="s">
        <v>92</v>
      </c>
      <c r="R16" t="s">
        <v>93</v>
      </c>
      <c r="S16" t="s">
        <v>93</v>
      </c>
      <c r="V16">
        <v>2014</v>
      </c>
      <c r="W16">
        <v>150</v>
      </c>
      <c r="Z16">
        <v>366</v>
      </c>
      <c r="AA16" t="s">
        <v>49</v>
      </c>
      <c r="AB16">
        <v>886.87</v>
      </c>
      <c r="AC16">
        <v>333</v>
      </c>
      <c r="AD16" t="s">
        <v>94</v>
      </c>
      <c r="AE16" t="s">
        <v>94</v>
      </c>
      <c r="AF16">
        <v>886.87</v>
      </c>
      <c r="AG16" t="s">
        <v>94</v>
      </c>
      <c r="AH16" t="s">
        <v>95</v>
      </c>
      <c r="AI16">
        <v>886.87</v>
      </c>
      <c r="AJ16">
        <f t="shared" si="0"/>
        <v>-5</v>
      </c>
      <c r="AK16">
        <f t="shared" si="1"/>
        <v>-4434.35</v>
      </c>
    </row>
    <row r="17" spans="1:37" ht="12.75">
      <c r="A17">
        <v>1316</v>
      </c>
      <c r="B17" t="s">
        <v>50</v>
      </c>
      <c r="C17">
        <v>9</v>
      </c>
      <c r="D17" t="s">
        <v>51</v>
      </c>
      <c r="E17">
        <v>1</v>
      </c>
      <c r="F17" t="s">
        <v>103</v>
      </c>
      <c r="G17" t="s">
        <v>89</v>
      </c>
      <c r="H17">
        <v>45.51</v>
      </c>
      <c r="I17">
        <v>45.51</v>
      </c>
      <c r="J17">
        <v>1152</v>
      </c>
      <c r="K17" t="s">
        <v>90</v>
      </c>
      <c r="L17">
        <v>90</v>
      </c>
      <c r="M17" t="s">
        <v>90</v>
      </c>
      <c r="N17" t="s">
        <v>55</v>
      </c>
      <c r="O17" s="3" t="s">
        <v>91</v>
      </c>
      <c r="P17">
        <v>5500</v>
      </c>
      <c r="Q17" t="s">
        <v>92</v>
      </c>
      <c r="R17" t="s">
        <v>93</v>
      </c>
      <c r="S17" t="s">
        <v>93</v>
      </c>
      <c r="V17">
        <v>2014</v>
      </c>
      <c r="W17">
        <v>153</v>
      </c>
      <c r="Z17">
        <v>368</v>
      </c>
      <c r="AA17" t="s">
        <v>49</v>
      </c>
      <c r="AB17">
        <v>45.51</v>
      </c>
      <c r="AC17">
        <v>335</v>
      </c>
      <c r="AD17" t="s">
        <v>94</v>
      </c>
      <c r="AE17" t="s">
        <v>94</v>
      </c>
      <c r="AF17">
        <v>45.51</v>
      </c>
      <c r="AG17" t="s">
        <v>94</v>
      </c>
      <c r="AH17" t="s">
        <v>95</v>
      </c>
      <c r="AI17">
        <v>45.51</v>
      </c>
      <c r="AJ17">
        <f t="shared" si="0"/>
        <v>-5</v>
      </c>
      <c r="AK17">
        <f t="shared" si="1"/>
        <v>-227.54999999999998</v>
      </c>
    </row>
    <row r="18" spans="1:37" ht="12.75">
      <c r="A18">
        <v>1316</v>
      </c>
      <c r="B18" t="s">
        <v>50</v>
      </c>
      <c r="C18">
        <v>9</v>
      </c>
      <c r="D18" t="s">
        <v>51</v>
      </c>
      <c r="E18">
        <v>1</v>
      </c>
      <c r="F18" t="s">
        <v>104</v>
      </c>
      <c r="G18" t="s">
        <v>89</v>
      </c>
      <c r="H18">
        <v>181.34</v>
      </c>
      <c r="I18">
        <v>181.34</v>
      </c>
      <c r="J18">
        <v>1152</v>
      </c>
      <c r="K18" t="s">
        <v>90</v>
      </c>
      <c r="L18">
        <v>91</v>
      </c>
      <c r="M18" t="s">
        <v>90</v>
      </c>
      <c r="N18" t="s">
        <v>55</v>
      </c>
      <c r="O18" s="3" t="s">
        <v>91</v>
      </c>
      <c r="P18">
        <v>5500</v>
      </c>
      <c r="Q18" t="s">
        <v>92</v>
      </c>
      <c r="R18" t="s">
        <v>93</v>
      </c>
      <c r="S18" t="s">
        <v>93</v>
      </c>
      <c r="V18">
        <v>2014</v>
      </c>
      <c r="W18">
        <v>152</v>
      </c>
      <c r="Z18">
        <v>367</v>
      </c>
      <c r="AA18" t="s">
        <v>49</v>
      </c>
      <c r="AB18">
        <v>181.34</v>
      </c>
      <c r="AC18">
        <v>334</v>
      </c>
      <c r="AD18" t="s">
        <v>94</v>
      </c>
      <c r="AE18" t="s">
        <v>94</v>
      </c>
      <c r="AF18">
        <v>181.34</v>
      </c>
      <c r="AG18" t="s">
        <v>94</v>
      </c>
      <c r="AH18" t="s">
        <v>95</v>
      </c>
      <c r="AI18">
        <v>181.34</v>
      </c>
      <c r="AJ18">
        <f t="shared" si="0"/>
        <v>-5</v>
      </c>
      <c r="AK18">
        <f t="shared" si="1"/>
        <v>-906.7</v>
      </c>
    </row>
    <row r="19" spans="1:37" ht="12.75">
      <c r="A19">
        <v>1316</v>
      </c>
      <c r="B19" t="s">
        <v>50</v>
      </c>
      <c r="C19">
        <v>9</v>
      </c>
      <c r="D19" t="s">
        <v>51</v>
      </c>
      <c r="E19">
        <v>1</v>
      </c>
      <c r="F19" t="s">
        <v>105</v>
      </c>
      <c r="G19" t="s">
        <v>89</v>
      </c>
      <c r="H19">
        <v>25097.77</v>
      </c>
      <c r="I19">
        <v>25097.77</v>
      </c>
      <c r="J19">
        <v>1152</v>
      </c>
      <c r="K19" t="s">
        <v>90</v>
      </c>
      <c r="L19">
        <v>92</v>
      </c>
      <c r="M19" t="s">
        <v>90</v>
      </c>
      <c r="N19" t="s">
        <v>55</v>
      </c>
      <c r="O19" s="3" t="s">
        <v>91</v>
      </c>
      <c r="P19">
        <v>5500</v>
      </c>
      <c r="Q19" t="s">
        <v>92</v>
      </c>
      <c r="R19" t="s">
        <v>93</v>
      </c>
      <c r="S19" t="s">
        <v>93</v>
      </c>
      <c r="V19">
        <v>2014</v>
      </c>
      <c r="W19">
        <v>153</v>
      </c>
      <c r="Z19">
        <v>369</v>
      </c>
      <c r="AA19" t="s">
        <v>49</v>
      </c>
      <c r="AB19">
        <v>25097.77</v>
      </c>
      <c r="AC19">
        <v>336</v>
      </c>
      <c r="AD19" t="s">
        <v>94</v>
      </c>
      <c r="AE19" t="s">
        <v>94</v>
      </c>
      <c r="AF19">
        <v>25097.77</v>
      </c>
      <c r="AG19" t="s">
        <v>94</v>
      </c>
      <c r="AH19" t="s">
        <v>95</v>
      </c>
      <c r="AI19">
        <v>25097.77</v>
      </c>
      <c r="AJ19">
        <f t="shared" si="0"/>
        <v>-5</v>
      </c>
      <c r="AK19">
        <f t="shared" si="1"/>
        <v>-125488.85</v>
      </c>
    </row>
    <row r="20" spans="1:37" ht="12.75">
      <c r="A20">
        <v>1316</v>
      </c>
      <c r="B20" t="s">
        <v>50</v>
      </c>
      <c r="C20">
        <v>9</v>
      </c>
      <c r="D20" t="s">
        <v>51</v>
      </c>
      <c r="E20">
        <v>1</v>
      </c>
      <c r="F20" t="s">
        <v>106</v>
      </c>
      <c r="G20" t="s">
        <v>89</v>
      </c>
      <c r="H20">
        <v>418.73</v>
      </c>
      <c r="I20">
        <v>418.73</v>
      </c>
      <c r="J20">
        <v>1152</v>
      </c>
      <c r="K20" t="s">
        <v>90</v>
      </c>
      <c r="L20">
        <v>93</v>
      </c>
      <c r="M20" t="s">
        <v>90</v>
      </c>
      <c r="N20" t="s">
        <v>55</v>
      </c>
      <c r="O20" s="3" t="s">
        <v>91</v>
      </c>
      <c r="P20">
        <v>5500</v>
      </c>
      <c r="Q20" t="s">
        <v>92</v>
      </c>
      <c r="R20" t="s">
        <v>93</v>
      </c>
      <c r="S20" t="s">
        <v>93</v>
      </c>
      <c r="V20">
        <v>2014</v>
      </c>
      <c r="W20">
        <v>154</v>
      </c>
      <c r="Z20">
        <v>370</v>
      </c>
      <c r="AA20" t="s">
        <v>49</v>
      </c>
      <c r="AB20">
        <v>418.73</v>
      </c>
      <c r="AC20">
        <v>337</v>
      </c>
      <c r="AD20" t="s">
        <v>94</v>
      </c>
      <c r="AE20" t="s">
        <v>94</v>
      </c>
      <c r="AF20">
        <v>418.73</v>
      </c>
      <c r="AG20" t="s">
        <v>94</v>
      </c>
      <c r="AH20" t="s">
        <v>95</v>
      </c>
      <c r="AI20">
        <v>418.73</v>
      </c>
      <c r="AJ20">
        <f t="shared" si="0"/>
        <v>-5</v>
      </c>
      <c r="AK20">
        <f t="shared" si="1"/>
        <v>-2093.65</v>
      </c>
    </row>
    <row r="21" spans="1:37" ht="12.75">
      <c r="A21">
        <v>1316</v>
      </c>
      <c r="B21" t="s">
        <v>50</v>
      </c>
      <c r="C21">
        <v>9</v>
      </c>
      <c r="D21" t="s">
        <v>51</v>
      </c>
      <c r="E21">
        <v>1</v>
      </c>
      <c r="F21" t="s">
        <v>107</v>
      </c>
      <c r="G21" t="s">
        <v>108</v>
      </c>
      <c r="H21">
        <v>733.26</v>
      </c>
      <c r="I21">
        <v>733.26</v>
      </c>
      <c r="J21">
        <v>2531</v>
      </c>
      <c r="K21" t="s">
        <v>77</v>
      </c>
      <c r="L21">
        <v>144</v>
      </c>
      <c r="M21" t="s">
        <v>77</v>
      </c>
      <c r="N21" t="s">
        <v>55</v>
      </c>
      <c r="O21" s="3" t="s">
        <v>109</v>
      </c>
      <c r="P21">
        <v>5500</v>
      </c>
      <c r="Q21" t="s">
        <v>92</v>
      </c>
      <c r="R21" t="s">
        <v>93</v>
      </c>
      <c r="S21" t="s">
        <v>93</v>
      </c>
      <c r="V21">
        <v>2015</v>
      </c>
      <c r="W21">
        <v>222</v>
      </c>
      <c r="Z21">
        <v>631</v>
      </c>
      <c r="AA21" t="s">
        <v>110</v>
      </c>
      <c r="AB21">
        <v>733.26</v>
      </c>
      <c r="AC21">
        <v>499</v>
      </c>
      <c r="AD21" t="s">
        <v>110</v>
      </c>
      <c r="AE21" t="s">
        <v>110</v>
      </c>
      <c r="AF21">
        <v>733.26</v>
      </c>
      <c r="AG21" t="s">
        <v>110</v>
      </c>
      <c r="AH21" t="s">
        <v>111</v>
      </c>
      <c r="AI21">
        <v>733.26</v>
      </c>
      <c r="AJ21">
        <f t="shared" si="0"/>
        <v>-4</v>
      </c>
      <c r="AK21">
        <f t="shared" si="1"/>
        <v>-2933.04</v>
      </c>
    </row>
    <row r="22" spans="1:37" ht="12.75">
      <c r="A22">
        <v>1316</v>
      </c>
      <c r="B22" t="s">
        <v>50</v>
      </c>
      <c r="C22">
        <v>9</v>
      </c>
      <c r="D22" t="s">
        <v>51</v>
      </c>
      <c r="E22">
        <v>1</v>
      </c>
      <c r="F22" t="s">
        <v>112</v>
      </c>
      <c r="G22" t="s">
        <v>108</v>
      </c>
      <c r="H22">
        <v>508.37</v>
      </c>
      <c r="I22">
        <v>508.37</v>
      </c>
      <c r="J22">
        <v>2531</v>
      </c>
      <c r="K22" t="s">
        <v>77</v>
      </c>
      <c r="L22">
        <v>145</v>
      </c>
      <c r="M22" t="s">
        <v>77</v>
      </c>
      <c r="N22" t="s">
        <v>55</v>
      </c>
      <c r="O22" s="3" t="s">
        <v>109</v>
      </c>
      <c r="P22">
        <v>5500</v>
      </c>
      <c r="Q22" t="s">
        <v>92</v>
      </c>
      <c r="R22" t="s">
        <v>93</v>
      </c>
      <c r="S22" t="s">
        <v>93</v>
      </c>
      <c r="V22">
        <v>2015</v>
      </c>
      <c r="W22">
        <v>223</v>
      </c>
      <c r="Z22">
        <v>632</v>
      </c>
      <c r="AA22" t="s">
        <v>110</v>
      </c>
      <c r="AB22">
        <v>508.37</v>
      </c>
      <c r="AC22">
        <v>500</v>
      </c>
      <c r="AD22" t="s">
        <v>110</v>
      </c>
      <c r="AE22" t="s">
        <v>110</v>
      </c>
      <c r="AF22">
        <v>508.37</v>
      </c>
      <c r="AG22" t="s">
        <v>110</v>
      </c>
      <c r="AH22" t="s">
        <v>111</v>
      </c>
      <c r="AI22">
        <v>508.37</v>
      </c>
      <c r="AJ22">
        <f t="shared" si="0"/>
        <v>-4</v>
      </c>
      <c r="AK22">
        <f t="shared" si="1"/>
        <v>-2033.48</v>
      </c>
    </row>
    <row r="23" spans="1:37" ht="12.75">
      <c r="A23">
        <v>1316</v>
      </c>
      <c r="B23" t="s">
        <v>50</v>
      </c>
      <c r="C23">
        <v>9</v>
      </c>
      <c r="D23" t="s">
        <v>51</v>
      </c>
      <c r="E23">
        <v>1</v>
      </c>
      <c r="F23" t="s">
        <v>113</v>
      </c>
      <c r="G23" t="s">
        <v>108</v>
      </c>
      <c r="H23">
        <v>124.89</v>
      </c>
      <c r="I23">
        <v>124.89</v>
      </c>
      <c r="J23">
        <v>2531</v>
      </c>
      <c r="K23" t="s">
        <v>77</v>
      </c>
      <c r="L23">
        <v>146</v>
      </c>
      <c r="M23" t="s">
        <v>77</v>
      </c>
      <c r="N23" t="s">
        <v>55</v>
      </c>
      <c r="O23" s="3" t="s">
        <v>109</v>
      </c>
      <c r="P23">
        <v>5500</v>
      </c>
      <c r="Q23" t="s">
        <v>92</v>
      </c>
      <c r="R23" t="s">
        <v>93</v>
      </c>
      <c r="S23" t="s">
        <v>93</v>
      </c>
      <c r="V23">
        <v>2015</v>
      </c>
      <c r="W23">
        <v>224</v>
      </c>
      <c r="Z23">
        <v>633</v>
      </c>
      <c r="AA23" t="s">
        <v>110</v>
      </c>
      <c r="AB23">
        <v>124.89</v>
      </c>
      <c r="AC23">
        <v>501</v>
      </c>
      <c r="AD23" t="s">
        <v>110</v>
      </c>
      <c r="AE23" t="s">
        <v>110</v>
      </c>
      <c r="AF23">
        <v>124.89</v>
      </c>
      <c r="AG23" t="s">
        <v>110</v>
      </c>
      <c r="AH23" t="s">
        <v>111</v>
      </c>
      <c r="AI23">
        <v>124.89</v>
      </c>
      <c r="AJ23">
        <f t="shared" si="0"/>
        <v>-4</v>
      </c>
      <c r="AK23">
        <f t="shared" si="1"/>
        <v>-499.56</v>
      </c>
    </row>
    <row r="24" spans="1:37" ht="12.75">
      <c r="A24">
        <v>1316</v>
      </c>
      <c r="B24" t="s">
        <v>50</v>
      </c>
      <c r="C24">
        <v>9</v>
      </c>
      <c r="D24" t="s">
        <v>51</v>
      </c>
      <c r="E24">
        <v>1</v>
      </c>
      <c r="F24" t="s">
        <v>114</v>
      </c>
      <c r="G24" t="s">
        <v>108</v>
      </c>
      <c r="H24">
        <v>82.17</v>
      </c>
      <c r="I24">
        <v>82.17</v>
      </c>
      <c r="J24">
        <v>2531</v>
      </c>
      <c r="K24" t="s">
        <v>77</v>
      </c>
      <c r="L24">
        <v>147</v>
      </c>
      <c r="M24" t="s">
        <v>77</v>
      </c>
      <c r="N24" t="s">
        <v>55</v>
      </c>
      <c r="O24" s="3" t="s">
        <v>109</v>
      </c>
      <c r="P24">
        <v>5500</v>
      </c>
      <c r="Q24" t="s">
        <v>92</v>
      </c>
      <c r="R24" t="s">
        <v>93</v>
      </c>
      <c r="S24" t="s">
        <v>93</v>
      </c>
      <c r="V24">
        <v>2015</v>
      </c>
      <c r="W24">
        <v>225</v>
      </c>
      <c r="Z24">
        <v>634</v>
      </c>
      <c r="AA24" t="s">
        <v>110</v>
      </c>
      <c r="AB24">
        <v>82.17</v>
      </c>
      <c r="AC24">
        <v>502</v>
      </c>
      <c r="AD24" t="s">
        <v>110</v>
      </c>
      <c r="AE24" t="s">
        <v>110</v>
      </c>
      <c r="AF24">
        <v>82.17</v>
      </c>
      <c r="AG24" t="s">
        <v>110</v>
      </c>
      <c r="AH24" t="s">
        <v>111</v>
      </c>
      <c r="AI24">
        <v>82.17</v>
      </c>
      <c r="AJ24">
        <f t="shared" si="0"/>
        <v>-4</v>
      </c>
      <c r="AK24">
        <f t="shared" si="1"/>
        <v>-328.68</v>
      </c>
    </row>
    <row r="25" spans="1:37" ht="12.75">
      <c r="A25">
        <v>1316</v>
      </c>
      <c r="B25" t="s">
        <v>50</v>
      </c>
      <c r="C25">
        <v>9</v>
      </c>
      <c r="D25" t="s">
        <v>51</v>
      </c>
      <c r="E25">
        <v>1</v>
      </c>
      <c r="F25" t="s">
        <v>115</v>
      </c>
      <c r="G25" t="s">
        <v>108</v>
      </c>
      <c r="H25">
        <v>138.63</v>
      </c>
      <c r="I25">
        <v>138.63</v>
      </c>
      <c r="J25">
        <v>2531</v>
      </c>
      <c r="K25" t="s">
        <v>77</v>
      </c>
      <c r="L25">
        <v>151</v>
      </c>
      <c r="M25" t="s">
        <v>77</v>
      </c>
      <c r="N25" t="s">
        <v>55</v>
      </c>
      <c r="O25" s="3" t="s">
        <v>109</v>
      </c>
      <c r="P25">
        <v>5500</v>
      </c>
      <c r="Q25" t="s">
        <v>92</v>
      </c>
      <c r="R25" t="s">
        <v>93</v>
      </c>
      <c r="S25" t="s">
        <v>93</v>
      </c>
      <c r="V25">
        <v>2015</v>
      </c>
      <c r="W25">
        <v>226</v>
      </c>
      <c r="Z25">
        <v>635</v>
      </c>
      <c r="AA25" t="s">
        <v>110</v>
      </c>
      <c r="AB25">
        <v>138.63</v>
      </c>
      <c r="AC25">
        <v>503</v>
      </c>
      <c r="AD25" t="s">
        <v>110</v>
      </c>
      <c r="AE25" t="s">
        <v>110</v>
      </c>
      <c r="AF25">
        <v>138.63</v>
      </c>
      <c r="AG25" t="s">
        <v>110</v>
      </c>
      <c r="AH25" t="s">
        <v>111</v>
      </c>
      <c r="AI25">
        <v>138.63</v>
      </c>
      <c r="AJ25">
        <f t="shared" si="0"/>
        <v>-4</v>
      </c>
      <c r="AK25">
        <f t="shared" si="1"/>
        <v>-554.52</v>
      </c>
    </row>
    <row r="26" spans="1:37" ht="12.75">
      <c r="A26">
        <v>1316</v>
      </c>
      <c r="B26" t="s">
        <v>50</v>
      </c>
      <c r="C26">
        <v>9</v>
      </c>
      <c r="D26" t="s">
        <v>51</v>
      </c>
      <c r="E26">
        <v>1</v>
      </c>
      <c r="F26" t="s">
        <v>116</v>
      </c>
      <c r="G26" t="s">
        <v>108</v>
      </c>
      <c r="H26">
        <v>497.36</v>
      </c>
      <c r="I26">
        <v>497.36</v>
      </c>
      <c r="J26">
        <v>2531</v>
      </c>
      <c r="K26" t="s">
        <v>77</v>
      </c>
      <c r="L26">
        <v>152</v>
      </c>
      <c r="M26" t="s">
        <v>77</v>
      </c>
      <c r="N26" t="s">
        <v>55</v>
      </c>
      <c r="O26" s="3" t="s">
        <v>109</v>
      </c>
      <c r="P26">
        <v>5500</v>
      </c>
      <c r="Q26" t="s">
        <v>92</v>
      </c>
      <c r="R26" t="s">
        <v>93</v>
      </c>
      <c r="S26" t="s">
        <v>93</v>
      </c>
      <c r="V26">
        <v>2015</v>
      </c>
      <c r="W26">
        <v>227</v>
      </c>
      <c r="Z26">
        <v>636</v>
      </c>
      <c r="AA26" t="s">
        <v>110</v>
      </c>
      <c r="AB26">
        <v>497.36</v>
      </c>
      <c r="AC26">
        <v>504</v>
      </c>
      <c r="AD26" t="s">
        <v>110</v>
      </c>
      <c r="AE26" t="s">
        <v>110</v>
      </c>
      <c r="AF26">
        <v>497.36</v>
      </c>
      <c r="AG26" t="s">
        <v>110</v>
      </c>
      <c r="AH26" t="s">
        <v>111</v>
      </c>
      <c r="AI26">
        <v>497.36</v>
      </c>
      <c r="AJ26">
        <f t="shared" si="0"/>
        <v>-4</v>
      </c>
      <c r="AK26">
        <f t="shared" si="1"/>
        <v>-1989.44</v>
      </c>
    </row>
    <row r="27" spans="1:37" ht="12.75">
      <c r="A27">
        <v>1316</v>
      </c>
      <c r="B27" t="s">
        <v>50</v>
      </c>
      <c r="C27">
        <v>9</v>
      </c>
      <c r="D27" t="s">
        <v>51</v>
      </c>
      <c r="E27">
        <v>1</v>
      </c>
      <c r="F27" t="s">
        <v>117</v>
      </c>
      <c r="G27" t="s">
        <v>108</v>
      </c>
      <c r="H27">
        <v>15.37</v>
      </c>
      <c r="I27">
        <v>15.37</v>
      </c>
      <c r="J27">
        <v>2531</v>
      </c>
      <c r="K27" t="s">
        <v>77</v>
      </c>
      <c r="L27">
        <v>153</v>
      </c>
      <c r="M27" t="s">
        <v>77</v>
      </c>
      <c r="N27" t="s">
        <v>55</v>
      </c>
      <c r="O27" s="3" t="s">
        <v>109</v>
      </c>
      <c r="P27">
        <v>5500</v>
      </c>
      <c r="Q27" t="s">
        <v>92</v>
      </c>
      <c r="R27" t="s">
        <v>93</v>
      </c>
      <c r="S27" t="s">
        <v>93</v>
      </c>
      <c r="V27">
        <v>2015</v>
      </c>
      <c r="W27">
        <v>228</v>
      </c>
      <c r="Z27">
        <v>637</v>
      </c>
      <c r="AA27" t="s">
        <v>110</v>
      </c>
      <c r="AB27">
        <v>15.37</v>
      </c>
      <c r="AC27">
        <v>505</v>
      </c>
      <c r="AD27" t="s">
        <v>110</v>
      </c>
      <c r="AE27" t="s">
        <v>110</v>
      </c>
      <c r="AF27">
        <v>15.37</v>
      </c>
      <c r="AG27" t="s">
        <v>110</v>
      </c>
      <c r="AH27" t="s">
        <v>111</v>
      </c>
      <c r="AI27">
        <v>15.37</v>
      </c>
      <c r="AJ27">
        <f t="shared" si="0"/>
        <v>-4</v>
      </c>
      <c r="AK27">
        <f t="shared" si="1"/>
        <v>-61.48</v>
      </c>
    </row>
    <row r="28" spans="1:37" ht="12.75">
      <c r="A28">
        <v>1316</v>
      </c>
      <c r="B28" t="s">
        <v>50</v>
      </c>
      <c r="C28">
        <v>9</v>
      </c>
      <c r="D28" t="s">
        <v>51</v>
      </c>
      <c r="E28">
        <v>1</v>
      </c>
      <c r="F28" t="s">
        <v>118</v>
      </c>
      <c r="G28" t="s">
        <v>108</v>
      </c>
      <c r="H28">
        <v>830.52</v>
      </c>
      <c r="I28">
        <v>603.09</v>
      </c>
      <c r="J28">
        <v>2531</v>
      </c>
      <c r="K28" t="s">
        <v>77</v>
      </c>
      <c r="L28">
        <v>154</v>
      </c>
      <c r="M28" t="s">
        <v>77</v>
      </c>
      <c r="N28" t="s">
        <v>55</v>
      </c>
      <c r="O28" s="3" t="s">
        <v>109</v>
      </c>
      <c r="P28">
        <v>5500</v>
      </c>
      <c r="Q28" t="s">
        <v>92</v>
      </c>
      <c r="R28" t="s">
        <v>93</v>
      </c>
      <c r="S28" t="s">
        <v>93</v>
      </c>
      <c r="V28">
        <v>2015</v>
      </c>
      <c r="W28">
        <v>229</v>
      </c>
      <c r="Z28">
        <v>638</v>
      </c>
      <c r="AA28" t="s">
        <v>110</v>
      </c>
      <c r="AB28">
        <v>603.09</v>
      </c>
      <c r="AC28">
        <v>506</v>
      </c>
      <c r="AD28" t="s">
        <v>110</v>
      </c>
      <c r="AE28" t="s">
        <v>110</v>
      </c>
      <c r="AF28">
        <v>603.09</v>
      </c>
      <c r="AG28" t="s">
        <v>110</v>
      </c>
      <c r="AH28" t="s">
        <v>111</v>
      </c>
      <c r="AI28">
        <v>603.09</v>
      </c>
      <c r="AJ28">
        <f t="shared" si="0"/>
        <v>-4</v>
      </c>
      <c r="AK28">
        <f t="shared" si="1"/>
        <v>-2412.36</v>
      </c>
    </row>
    <row r="29" spans="1:37" ht="12.75">
      <c r="A29">
        <v>1316</v>
      </c>
      <c r="B29" t="s">
        <v>50</v>
      </c>
      <c r="C29">
        <v>9</v>
      </c>
      <c r="D29" t="s">
        <v>51</v>
      </c>
      <c r="E29">
        <v>1</v>
      </c>
      <c r="F29" t="s">
        <v>119</v>
      </c>
      <c r="G29" t="s">
        <v>108</v>
      </c>
      <c r="H29">
        <v>52.2</v>
      </c>
      <c r="I29">
        <v>52.2</v>
      </c>
      <c r="J29">
        <v>2531</v>
      </c>
      <c r="K29" t="s">
        <v>77</v>
      </c>
      <c r="L29">
        <v>155</v>
      </c>
      <c r="M29" t="s">
        <v>77</v>
      </c>
      <c r="N29" t="s">
        <v>55</v>
      </c>
      <c r="O29" s="3" t="s">
        <v>109</v>
      </c>
      <c r="P29">
        <v>5500</v>
      </c>
      <c r="Q29" t="s">
        <v>92</v>
      </c>
      <c r="R29" t="s">
        <v>93</v>
      </c>
      <c r="S29" t="s">
        <v>93</v>
      </c>
      <c r="V29">
        <v>2015</v>
      </c>
      <c r="W29">
        <v>230</v>
      </c>
      <c r="Z29">
        <v>639</v>
      </c>
      <c r="AA29" t="s">
        <v>110</v>
      </c>
      <c r="AB29">
        <v>52.2</v>
      </c>
      <c r="AC29">
        <v>507</v>
      </c>
      <c r="AD29" t="s">
        <v>110</v>
      </c>
      <c r="AE29" t="s">
        <v>110</v>
      </c>
      <c r="AF29">
        <v>52.2</v>
      </c>
      <c r="AG29" t="s">
        <v>110</v>
      </c>
      <c r="AH29" t="s">
        <v>111</v>
      </c>
      <c r="AI29">
        <v>52.2</v>
      </c>
      <c r="AJ29">
        <f t="shared" si="0"/>
        <v>-4</v>
      </c>
      <c r="AK29">
        <f t="shared" si="1"/>
        <v>-208.8</v>
      </c>
    </row>
    <row r="30" spans="1:37" ht="12.75">
      <c r="A30">
        <v>1316</v>
      </c>
      <c r="B30" t="s">
        <v>50</v>
      </c>
      <c r="C30">
        <v>9</v>
      </c>
      <c r="D30" t="s">
        <v>51</v>
      </c>
      <c r="E30">
        <v>1</v>
      </c>
      <c r="F30" t="s">
        <v>120</v>
      </c>
      <c r="G30" t="s">
        <v>108</v>
      </c>
      <c r="H30">
        <v>275.01</v>
      </c>
      <c r="I30">
        <v>275.01</v>
      </c>
      <c r="J30">
        <v>2531</v>
      </c>
      <c r="K30" t="s">
        <v>77</v>
      </c>
      <c r="L30">
        <v>156</v>
      </c>
      <c r="M30" t="s">
        <v>77</v>
      </c>
      <c r="N30" t="s">
        <v>55</v>
      </c>
      <c r="O30" s="3" t="s">
        <v>109</v>
      </c>
      <c r="P30">
        <v>5500</v>
      </c>
      <c r="Q30" t="s">
        <v>92</v>
      </c>
      <c r="R30" t="s">
        <v>93</v>
      </c>
      <c r="S30" t="s">
        <v>93</v>
      </c>
      <c r="V30">
        <v>2015</v>
      </c>
      <c r="W30">
        <v>231</v>
      </c>
      <c r="Z30">
        <v>640</v>
      </c>
      <c r="AA30" t="s">
        <v>110</v>
      </c>
      <c r="AB30">
        <v>275.01</v>
      </c>
      <c r="AC30">
        <v>508</v>
      </c>
      <c r="AD30" t="s">
        <v>110</v>
      </c>
      <c r="AE30" t="s">
        <v>110</v>
      </c>
      <c r="AF30">
        <v>275.01</v>
      </c>
      <c r="AG30" t="s">
        <v>110</v>
      </c>
      <c r="AH30" t="s">
        <v>111</v>
      </c>
      <c r="AI30">
        <v>275.01</v>
      </c>
      <c r="AJ30">
        <f t="shared" si="0"/>
        <v>-4</v>
      </c>
      <c r="AK30">
        <f t="shared" si="1"/>
        <v>-1100.04</v>
      </c>
    </row>
    <row r="31" spans="1:37" ht="12.75">
      <c r="A31">
        <v>1316</v>
      </c>
      <c r="B31" t="s">
        <v>50</v>
      </c>
      <c r="C31">
        <v>9</v>
      </c>
      <c r="D31" t="s">
        <v>51</v>
      </c>
      <c r="E31">
        <v>1</v>
      </c>
      <c r="F31" t="s">
        <v>121</v>
      </c>
      <c r="G31" t="s">
        <v>108</v>
      </c>
      <c r="H31">
        <v>19533.53</v>
      </c>
      <c r="I31">
        <v>19533.53</v>
      </c>
      <c r="J31">
        <v>2531</v>
      </c>
      <c r="K31" t="s">
        <v>77</v>
      </c>
      <c r="L31">
        <v>157</v>
      </c>
      <c r="M31" t="s">
        <v>77</v>
      </c>
      <c r="N31" t="s">
        <v>55</v>
      </c>
      <c r="O31" s="3" t="s">
        <v>109</v>
      </c>
      <c r="P31">
        <v>5500</v>
      </c>
      <c r="Q31" t="s">
        <v>92</v>
      </c>
      <c r="R31" t="s">
        <v>93</v>
      </c>
      <c r="S31" t="s">
        <v>93</v>
      </c>
      <c r="V31">
        <v>2015</v>
      </c>
      <c r="W31">
        <v>232</v>
      </c>
      <c r="Z31">
        <v>641</v>
      </c>
      <c r="AA31" t="s">
        <v>110</v>
      </c>
      <c r="AB31">
        <v>19533.53</v>
      </c>
      <c r="AC31">
        <v>509</v>
      </c>
      <c r="AD31" t="s">
        <v>110</v>
      </c>
      <c r="AE31" t="s">
        <v>110</v>
      </c>
      <c r="AF31">
        <v>19533.53</v>
      </c>
      <c r="AG31" t="s">
        <v>110</v>
      </c>
      <c r="AH31" t="s">
        <v>111</v>
      </c>
      <c r="AI31">
        <v>19533.53</v>
      </c>
      <c r="AJ31">
        <f t="shared" si="0"/>
        <v>-4</v>
      </c>
      <c r="AK31">
        <f t="shared" si="1"/>
        <v>-78134.12</v>
      </c>
    </row>
    <row r="32" spans="1:37" ht="12.75">
      <c r="A32">
        <v>1316</v>
      </c>
      <c r="B32" t="s">
        <v>50</v>
      </c>
      <c r="C32">
        <v>9</v>
      </c>
      <c r="D32" t="s">
        <v>51</v>
      </c>
      <c r="E32">
        <v>1</v>
      </c>
      <c r="F32" t="s">
        <v>122</v>
      </c>
      <c r="G32" t="s">
        <v>108</v>
      </c>
      <c r="H32">
        <v>307.98</v>
      </c>
      <c r="I32">
        <v>307.98</v>
      </c>
      <c r="J32">
        <v>2531</v>
      </c>
      <c r="K32" t="s">
        <v>77</v>
      </c>
      <c r="L32">
        <v>158</v>
      </c>
      <c r="M32" t="s">
        <v>77</v>
      </c>
      <c r="N32" t="s">
        <v>55</v>
      </c>
      <c r="O32" s="3" t="s">
        <v>109</v>
      </c>
      <c r="P32">
        <v>5500</v>
      </c>
      <c r="Q32" t="s">
        <v>92</v>
      </c>
      <c r="R32" t="s">
        <v>93</v>
      </c>
      <c r="S32" t="s">
        <v>93</v>
      </c>
      <c r="V32">
        <v>2015</v>
      </c>
      <c r="W32">
        <v>233</v>
      </c>
      <c r="Z32">
        <v>642</v>
      </c>
      <c r="AA32" t="s">
        <v>110</v>
      </c>
      <c r="AB32">
        <v>307.98</v>
      </c>
      <c r="AC32">
        <v>510</v>
      </c>
      <c r="AD32" t="s">
        <v>110</v>
      </c>
      <c r="AE32" t="s">
        <v>110</v>
      </c>
      <c r="AF32">
        <v>307.98</v>
      </c>
      <c r="AG32" t="s">
        <v>110</v>
      </c>
      <c r="AH32" t="s">
        <v>111</v>
      </c>
      <c r="AI32">
        <v>307.98</v>
      </c>
      <c r="AJ32">
        <f t="shared" si="0"/>
        <v>-4</v>
      </c>
      <c r="AK32">
        <f t="shared" si="1"/>
        <v>-1231.92</v>
      </c>
    </row>
    <row r="33" spans="1:37" ht="12.75">
      <c r="A33">
        <v>1316</v>
      </c>
      <c r="B33" t="s">
        <v>50</v>
      </c>
      <c r="C33">
        <v>9</v>
      </c>
      <c r="D33" t="s">
        <v>51</v>
      </c>
      <c r="E33">
        <v>1</v>
      </c>
      <c r="F33" t="s">
        <v>123</v>
      </c>
      <c r="G33" t="s">
        <v>124</v>
      </c>
      <c r="H33">
        <v>769.11</v>
      </c>
      <c r="I33">
        <v>769.11</v>
      </c>
      <c r="J33">
        <v>18428</v>
      </c>
      <c r="K33" t="s">
        <v>125</v>
      </c>
      <c r="L33">
        <v>1147</v>
      </c>
      <c r="M33" t="s">
        <v>125</v>
      </c>
      <c r="N33" t="s">
        <v>55</v>
      </c>
      <c r="O33" s="3" t="s">
        <v>126</v>
      </c>
      <c r="P33">
        <v>5500</v>
      </c>
      <c r="Q33" t="s">
        <v>92</v>
      </c>
      <c r="R33" t="s">
        <v>93</v>
      </c>
      <c r="S33" t="s">
        <v>93</v>
      </c>
      <c r="V33">
        <v>2014</v>
      </c>
      <c r="W33">
        <v>144</v>
      </c>
      <c r="Z33">
        <v>69</v>
      </c>
      <c r="AA33" t="s">
        <v>48</v>
      </c>
      <c r="AB33">
        <v>769.11</v>
      </c>
      <c r="AC33">
        <v>110</v>
      </c>
      <c r="AD33" t="s">
        <v>48</v>
      </c>
      <c r="AE33" t="s">
        <v>48</v>
      </c>
      <c r="AF33">
        <v>769.11</v>
      </c>
      <c r="AG33" t="s">
        <v>48</v>
      </c>
      <c r="AH33" t="s">
        <v>127</v>
      </c>
      <c r="AI33">
        <v>769.11</v>
      </c>
      <c r="AJ33">
        <f t="shared" si="0"/>
        <v>-6</v>
      </c>
      <c r="AK33">
        <f t="shared" si="1"/>
        <v>-4614.66</v>
      </c>
    </row>
    <row r="34" spans="1:37" ht="12.75">
      <c r="A34">
        <v>1316</v>
      </c>
      <c r="B34" t="s">
        <v>50</v>
      </c>
      <c r="C34">
        <v>9</v>
      </c>
      <c r="D34" t="s">
        <v>51</v>
      </c>
      <c r="E34">
        <v>1</v>
      </c>
      <c r="F34" t="s">
        <v>128</v>
      </c>
      <c r="G34" t="s">
        <v>124</v>
      </c>
      <c r="H34">
        <v>290.35</v>
      </c>
      <c r="I34">
        <v>290.35</v>
      </c>
      <c r="J34">
        <v>18428</v>
      </c>
      <c r="K34" t="s">
        <v>125</v>
      </c>
      <c r="L34">
        <v>1148</v>
      </c>
      <c r="M34" t="s">
        <v>125</v>
      </c>
      <c r="N34" t="s">
        <v>55</v>
      </c>
      <c r="O34" s="3" t="s">
        <v>126</v>
      </c>
      <c r="P34">
        <v>5500</v>
      </c>
      <c r="Q34" t="s">
        <v>92</v>
      </c>
      <c r="R34" t="s">
        <v>93</v>
      </c>
      <c r="S34" t="s">
        <v>93</v>
      </c>
      <c r="V34">
        <v>2014</v>
      </c>
      <c r="W34">
        <v>145</v>
      </c>
      <c r="Z34">
        <v>70</v>
      </c>
      <c r="AA34" t="s">
        <v>48</v>
      </c>
      <c r="AB34">
        <v>290.35</v>
      </c>
      <c r="AC34">
        <v>111</v>
      </c>
      <c r="AD34" t="s">
        <v>48</v>
      </c>
      <c r="AE34" t="s">
        <v>48</v>
      </c>
      <c r="AF34">
        <v>290.35</v>
      </c>
      <c r="AG34" t="s">
        <v>48</v>
      </c>
      <c r="AH34" t="s">
        <v>127</v>
      </c>
      <c r="AI34">
        <v>290.35</v>
      </c>
      <c r="AJ34">
        <f t="shared" si="0"/>
        <v>-6</v>
      </c>
      <c r="AK34">
        <f t="shared" si="1"/>
        <v>-1742.1000000000001</v>
      </c>
    </row>
    <row r="35" spans="1:37" ht="12.75">
      <c r="A35">
        <v>1316</v>
      </c>
      <c r="B35" t="s">
        <v>50</v>
      </c>
      <c r="C35">
        <v>9</v>
      </c>
      <c r="D35" t="s">
        <v>51</v>
      </c>
      <c r="E35">
        <v>1</v>
      </c>
      <c r="F35" t="s">
        <v>129</v>
      </c>
      <c r="G35" t="s">
        <v>124</v>
      </c>
      <c r="H35">
        <v>183.67</v>
      </c>
      <c r="I35">
        <v>183.67</v>
      </c>
      <c r="J35">
        <v>18428</v>
      </c>
      <c r="K35" t="s">
        <v>125</v>
      </c>
      <c r="L35">
        <v>1149</v>
      </c>
      <c r="M35" t="s">
        <v>125</v>
      </c>
      <c r="N35" t="s">
        <v>55</v>
      </c>
      <c r="O35" s="3" t="s">
        <v>126</v>
      </c>
      <c r="P35">
        <v>5500</v>
      </c>
      <c r="Q35" t="s">
        <v>92</v>
      </c>
      <c r="R35" t="s">
        <v>93</v>
      </c>
      <c r="S35" t="s">
        <v>93</v>
      </c>
      <c r="V35">
        <v>2014</v>
      </c>
      <c r="W35">
        <v>146</v>
      </c>
      <c r="Z35">
        <v>71</v>
      </c>
      <c r="AA35" t="s">
        <v>48</v>
      </c>
      <c r="AB35">
        <v>183.67</v>
      </c>
      <c r="AC35">
        <v>112</v>
      </c>
      <c r="AD35" t="s">
        <v>48</v>
      </c>
      <c r="AE35" t="s">
        <v>48</v>
      </c>
      <c r="AF35">
        <v>183.67</v>
      </c>
      <c r="AG35" t="s">
        <v>48</v>
      </c>
      <c r="AH35" t="s">
        <v>127</v>
      </c>
      <c r="AI35">
        <v>183.67</v>
      </c>
      <c r="AJ35">
        <f t="shared" si="0"/>
        <v>-6</v>
      </c>
      <c r="AK35">
        <f t="shared" si="1"/>
        <v>-1102.02</v>
      </c>
    </row>
    <row r="36" spans="1:37" ht="12.75">
      <c r="A36">
        <v>1316</v>
      </c>
      <c r="B36" t="s">
        <v>50</v>
      </c>
      <c r="C36">
        <v>9</v>
      </c>
      <c r="D36" t="s">
        <v>51</v>
      </c>
      <c r="E36">
        <v>1</v>
      </c>
      <c r="F36" t="s">
        <v>130</v>
      </c>
      <c r="G36" t="s">
        <v>124</v>
      </c>
      <c r="H36">
        <v>91.22</v>
      </c>
      <c r="I36">
        <v>91.22</v>
      </c>
      <c r="J36">
        <v>18428</v>
      </c>
      <c r="K36" t="s">
        <v>125</v>
      </c>
      <c r="L36">
        <v>1150</v>
      </c>
      <c r="M36" t="s">
        <v>125</v>
      </c>
      <c r="N36" t="s">
        <v>55</v>
      </c>
      <c r="O36" s="3" t="s">
        <v>126</v>
      </c>
      <c r="P36">
        <v>5500</v>
      </c>
      <c r="Q36" t="s">
        <v>92</v>
      </c>
      <c r="R36" t="s">
        <v>93</v>
      </c>
      <c r="S36" t="s">
        <v>93</v>
      </c>
      <c r="V36">
        <v>2014</v>
      </c>
      <c r="W36">
        <v>147</v>
      </c>
      <c r="Z36">
        <v>72</v>
      </c>
      <c r="AA36" t="s">
        <v>48</v>
      </c>
      <c r="AB36">
        <v>91.22</v>
      </c>
      <c r="AC36">
        <v>113</v>
      </c>
      <c r="AD36" t="s">
        <v>48</v>
      </c>
      <c r="AE36" t="s">
        <v>48</v>
      </c>
      <c r="AF36">
        <v>91.22</v>
      </c>
      <c r="AG36" t="s">
        <v>48</v>
      </c>
      <c r="AH36" t="s">
        <v>127</v>
      </c>
      <c r="AI36">
        <v>91.22</v>
      </c>
      <c r="AJ36">
        <f t="shared" si="0"/>
        <v>-6</v>
      </c>
      <c r="AK36">
        <f t="shared" si="1"/>
        <v>-547.3199999999999</v>
      </c>
    </row>
    <row r="37" spans="1:37" ht="12.75">
      <c r="A37">
        <v>1316</v>
      </c>
      <c r="B37" t="s">
        <v>50</v>
      </c>
      <c r="C37">
        <v>9</v>
      </c>
      <c r="D37" t="s">
        <v>51</v>
      </c>
      <c r="E37">
        <v>1</v>
      </c>
      <c r="F37" t="s">
        <v>131</v>
      </c>
      <c r="G37" t="s">
        <v>124</v>
      </c>
      <c r="H37">
        <v>122.62</v>
      </c>
      <c r="I37">
        <v>122.62</v>
      </c>
      <c r="J37">
        <v>18428</v>
      </c>
      <c r="K37" t="s">
        <v>125</v>
      </c>
      <c r="L37">
        <v>1154</v>
      </c>
      <c r="M37" t="s">
        <v>125</v>
      </c>
      <c r="N37" t="s">
        <v>55</v>
      </c>
      <c r="O37" s="3" t="s">
        <v>126</v>
      </c>
      <c r="P37">
        <v>5500</v>
      </c>
      <c r="Q37" t="s">
        <v>92</v>
      </c>
      <c r="R37" t="s">
        <v>93</v>
      </c>
      <c r="S37" t="s">
        <v>93</v>
      </c>
      <c r="V37">
        <v>2014</v>
      </c>
      <c r="W37">
        <v>148</v>
      </c>
      <c r="Z37">
        <v>73</v>
      </c>
      <c r="AA37" t="s">
        <v>48</v>
      </c>
      <c r="AB37">
        <v>122.62</v>
      </c>
      <c r="AC37">
        <v>114</v>
      </c>
      <c r="AD37" t="s">
        <v>48</v>
      </c>
      <c r="AE37" t="s">
        <v>48</v>
      </c>
      <c r="AF37">
        <v>122.62</v>
      </c>
      <c r="AG37" t="s">
        <v>48</v>
      </c>
      <c r="AH37" t="s">
        <v>127</v>
      </c>
      <c r="AI37">
        <v>122.62</v>
      </c>
      <c r="AJ37">
        <f t="shared" si="0"/>
        <v>-6</v>
      </c>
      <c r="AK37">
        <f t="shared" si="1"/>
        <v>-735.72</v>
      </c>
    </row>
    <row r="38" spans="1:37" ht="12.75">
      <c r="A38">
        <v>1316</v>
      </c>
      <c r="B38" t="s">
        <v>50</v>
      </c>
      <c r="C38">
        <v>9</v>
      </c>
      <c r="D38" t="s">
        <v>51</v>
      </c>
      <c r="E38">
        <v>1</v>
      </c>
      <c r="F38" t="s">
        <v>132</v>
      </c>
      <c r="G38" t="s">
        <v>124</v>
      </c>
      <c r="H38">
        <v>439.35</v>
      </c>
      <c r="I38">
        <v>439.35</v>
      </c>
      <c r="J38">
        <v>18428</v>
      </c>
      <c r="K38" t="s">
        <v>125</v>
      </c>
      <c r="L38">
        <v>1155</v>
      </c>
      <c r="M38" t="s">
        <v>125</v>
      </c>
      <c r="N38" t="s">
        <v>55</v>
      </c>
      <c r="O38" s="3" t="s">
        <v>126</v>
      </c>
      <c r="P38">
        <v>5500</v>
      </c>
      <c r="Q38" t="s">
        <v>92</v>
      </c>
      <c r="R38" t="s">
        <v>93</v>
      </c>
      <c r="S38" t="s">
        <v>93</v>
      </c>
      <c r="V38">
        <v>2014</v>
      </c>
      <c r="W38">
        <v>149</v>
      </c>
      <c r="Z38">
        <v>74</v>
      </c>
      <c r="AA38" t="s">
        <v>48</v>
      </c>
      <c r="AB38">
        <v>439.35</v>
      </c>
      <c r="AC38">
        <v>115</v>
      </c>
      <c r="AD38" t="s">
        <v>48</v>
      </c>
      <c r="AE38" t="s">
        <v>48</v>
      </c>
      <c r="AF38">
        <v>439.35</v>
      </c>
      <c r="AG38" t="s">
        <v>48</v>
      </c>
      <c r="AH38" t="s">
        <v>127</v>
      </c>
      <c r="AI38">
        <v>439.35</v>
      </c>
      <c r="AJ38">
        <f t="shared" si="0"/>
        <v>-6</v>
      </c>
      <c r="AK38">
        <f t="shared" si="1"/>
        <v>-2636.1000000000004</v>
      </c>
    </row>
    <row r="39" spans="1:37" ht="12.75">
      <c r="A39">
        <v>1316</v>
      </c>
      <c r="B39" t="s">
        <v>50</v>
      </c>
      <c r="C39">
        <v>9</v>
      </c>
      <c r="D39" t="s">
        <v>51</v>
      </c>
      <c r="E39">
        <v>1</v>
      </c>
      <c r="F39" t="s">
        <v>133</v>
      </c>
      <c r="G39" t="s">
        <v>124</v>
      </c>
      <c r="H39">
        <v>15.3</v>
      </c>
      <c r="I39">
        <v>15.3</v>
      </c>
      <c r="J39">
        <v>18428</v>
      </c>
      <c r="K39" t="s">
        <v>125</v>
      </c>
      <c r="L39">
        <v>1156</v>
      </c>
      <c r="M39" t="s">
        <v>125</v>
      </c>
      <c r="N39" t="s">
        <v>55</v>
      </c>
      <c r="O39" s="3" t="s">
        <v>126</v>
      </c>
      <c r="P39">
        <v>5500</v>
      </c>
      <c r="Q39" t="s">
        <v>92</v>
      </c>
      <c r="R39" t="s">
        <v>93</v>
      </c>
      <c r="S39" t="s">
        <v>93</v>
      </c>
      <c r="V39">
        <v>2014</v>
      </c>
      <c r="W39">
        <v>251</v>
      </c>
      <c r="Z39">
        <v>75</v>
      </c>
      <c r="AA39" t="s">
        <v>48</v>
      </c>
      <c r="AB39">
        <v>15.3</v>
      </c>
      <c r="AC39">
        <v>116</v>
      </c>
      <c r="AD39" t="s">
        <v>48</v>
      </c>
      <c r="AE39" t="s">
        <v>48</v>
      </c>
      <c r="AF39">
        <v>15.3</v>
      </c>
      <c r="AG39" t="s">
        <v>48</v>
      </c>
      <c r="AH39" t="s">
        <v>127</v>
      </c>
      <c r="AI39">
        <v>15.3</v>
      </c>
      <c r="AJ39">
        <f t="shared" si="0"/>
        <v>-6</v>
      </c>
      <c r="AK39">
        <f t="shared" si="1"/>
        <v>-91.80000000000001</v>
      </c>
    </row>
    <row r="40" spans="1:37" ht="12.75">
      <c r="A40">
        <v>1316</v>
      </c>
      <c r="B40" t="s">
        <v>50</v>
      </c>
      <c r="C40">
        <v>9</v>
      </c>
      <c r="D40" t="s">
        <v>51</v>
      </c>
      <c r="E40">
        <v>1</v>
      </c>
      <c r="F40" t="s">
        <v>134</v>
      </c>
      <c r="G40" t="s">
        <v>135</v>
      </c>
      <c r="H40">
        <v>1150.28</v>
      </c>
      <c r="I40">
        <v>1150.28</v>
      </c>
      <c r="J40">
        <v>18428</v>
      </c>
      <c r="K40" t="s">
        <v>125</v>
      </c>
      <c r="L40">
        <v>1157</v>
      </c>
      <c r="M40" t="s">
        <v>125</v>
      </c>
      <c r="N40" t="s">
        <v>55</v>
      </c>
      <c r="O40" s="3" t="s">
        <v>126</v>
      </c>
      <c r="P40">
        <v>5500</v>
      </c>
      <c r="Q40" t="s">
        <v>92</v>
      </c>
      <c r="R40" t="s">
        <v>93</v>
      </c>
      <c r="S40" t="s">
        <v>93</v>
      </c>
      <c r="V40">
        <v>2014</v>
      </c>
      <c r="W40">
        <v>150</v>
      </c>
      <c r="Z40">
        <v>76</v>
      </c>
      <c r="AA40" t="s">
        <v>48</v>
      </c>
      <c r="AB40">
        <v>1150.28</v>
      </c>
      <c r="AC40">
        <v>117</v>
      </c>
      <c r="AD40" t="s">
        <v>48</v>
      </c>
      <c r="AE40" t="s">
        <v>48</v>
      </c>
      <c r="AF40">
        <v>1150.28</v>
      </c>
      <c r="AG40" t="s">
        <v>48</v>
      </c>
      <c r="AH40" t="s">
        <v>127</v>
      </c>
      <c r="AI40">
        <v>1150.28</v>
      </c>
      <c r="AJ40">
        <f t="shared" si="0"/>
        <v>-6</v>
      </c>
      <c r="AK40">
        <f t="shared" si="1"/>
        <v>-6901.68</v>
      </c>
    </row>
    <row r="41" spans="1:37" ht="12.75">
      <c r="A41">
        <v>1316</v>
      </c>
      <c r="B41" t="s">
        <v>50</v>
      </c>
      <c r="C41">
        <v>9</v>
      </c>
      <c r="D41" t="s">
        <v>51</v>
      </c>
      <c r="E41">
        <v>1</v>
      </c>
      <c r="F41" t="s">
        <v>136</v>
      </c>
      <c r="G41" t="s">
        <v>124</v>
      </c>
      <c r="H41">
        <v>51.25</v>
      </c>
      <c r="I41">
        <v>51.25</v>
      </c>
      <c r="J41">
        <v>18428</v>
      </c>
      <c r="K41" t="s">
        <v>125</v>
      </c>
      <c r="L41">
        <v>1158</v>
      </c>
      <c r="M41" t="s">
        <v>125</v>
      </c>
      <c r="N41" t="s">
        <v>55</v>
      </c>
      <c r="O41" s="3" t="s">
        <v>126</v>
      </c>
      <c r="P41">
        <v>5500</v>
      </c>
      <c r="Q41" t="s">
        <v>92</v>
      </c>
      <c r="R41" t="s">
        <v>93</v>
      </c>
      <c r="S41" t="s">
        <v>93</v>
      </c>
      <c r="V41">
        <v>2014</v>
      </c>
      <c r="W41">
        <v>153</v>
      </c>
      <c r="Z41">
        <v>78</v>
      </c>
      <c r="AA41" t="s">
        <v>48</v>
      </c>
      <c r="AB41">
        <v>51.25</v>
      </c>
      <c r="AC41">
        <v>119</v>
      </c>
      <c r="AD41" t="s">
        <v>48</v>
      </c>
      <c r="AE41" t="s">
        <v>48</v>
      </c>
      <c r="AF41">
        <v>51.25</v>
      </c>
      <c r="AG41" t="s">
        <v>48</v>
      </c>
      <c r="AH41" t="s">
        <v>127</v>
      </c>
      <c r="AI41">
        <v>51.25</v>
      </c>
      <c r="AJ41">
        <f t="shared" si="0"/>
        <v>-6</v>
      </c>
      <c r="AK41">
        <f t="shared" si="1"/>
        <v>-307.5</v>
      </c>
    </row>
    <row r="42" spans="1:37" ht="12.75">
      <c r="A42">
        <v>1316</v>
      </c>
      <c r="B42" t="s">
        <v>50</v>
      </c>
      <c r="C42">
        <v>9</v>
      </c>
      <c r="D42" t="s">
        <v>51</v>
      </c>
      <c r="E42">
        <v>1</v>
      </c>
      <c r="F42" t="s">
        <v>137</v>
      </c>
      <c r="G42" t="s">
        <v>124</v>
      </c>
      <c r="H42">
        <v>348.1</v>
      </c>
      <c r="I42">
        <v>348.1</v>
      </c>
      <c r="J42">
        <v>18428</v>
      </c>
      <c r="K42" t="s">
        <v>125</v>
      </c>
      <c r="L42">
        <v>1159</v>
      </c>
      <c r="M42" t="s">
        <v>125</v>
      </c>
      <c r="N42" t="s">
        <v>55</v>
      </c>
      <c r="O42" s="3" t="s">
        <v>126</v>
      </c>
      <c r="P42">
        <v>5500</v>
      </c>
      <c r="Q42" t="s">
        <v>92</v>
      </c>
      <c r="R42" t="s">
        <v>93</v>
      </c>
      <c r="S42" t="s">
        <v>93</v>
      </c>
      <c r="V42">
        <v>2014</v>
      </c>
      <c r="W42">
        <v>152</v>
      </c>
      <c r="Z42">
        <v>77</v>
      </c>
      <c r="AA42" t="s">
        <v>48</v>
      </c>
      <c r="AB42">
        <v>348.1</v>
      </c>
      <c r="AC42">
        <v>118</v>
      </c>
      <c r="AD42" t="s">
        <v>48</v>
      </c>
      <c r="AE42" t="s">
        <v>48</v>
      </c>
      <c r="AF42">
        <v>348.1</v>
      </c>
      <c r="AG42" t="s">
        <v>48</v>
      </c>
      <c r="AH42" t="s">
        <v>127</v>
      </c>
      <c r="AI42">
        <v>348.1</v>
      </c>
      <c r="AJ42">
        <f t="shared" si="0"/>
        <v>-6</v>
      </c>
      <c r="AK42">
        <f t="shared" si="1"/>
        <v>-2088.6000000000004</v>
      </c>
    </row>
    <row r="43" spans="1:37" ht="12.75">
      <c r="A43">
        <v>1316</v>
      </c>
      <c r="B43" t="s">
        <v>50</v>
      </c>
      <c r="C43">
        <v>9</v>
      </c>
      <c r="D43" t="s">
        <v>51</v>
      </c>
      <c r="E43">
        <v>1</v>
      </c>
      <c r="F43" t="s">
        <v>138</v>
      </c>
      <c r="G43" t="s">
        <v>124</v>
      </c>
      <c r="H43">
        <v>20118.07</v>
      </c>
      <c r="I43">
        <v>20118.07</v>
      </c>
      <c r="J43">
        <v>18428</v>
      </c>
      <c r="K43" t="s">
        <v>125</v>
      </c>
      <c r="L43">
        <v>1160</v>
      </c>
      <c r="M43" t="s">
        <v>125</v>
      </c>
      <c r="N43" t="s">
        <v>55</v>
      </c>
      <c r="O43" s="3" t="s">
        <v>126</v>
      </c>
      <c r="P43">
        <v>5500</v>
      </c>
      <c r="Q43" t="s">
        <v>92</v>
      </c>
      <c r="R43" t="s">
        <v>93</v>
      </c>
      <c r="S43" t="s">
        <v>93</v>
      </c>
      <c r="V43">
        <v>2014</v>
      </c>
      <c r="W43">
        <v>153</v>
      </c>
      <c r="Z43">
        <v>79</v>
      </c>
      <c r="AA43" t="s">
        <v>48</v>
      </c>
      <c r="AB43">
        <v>20118.07</v>
      </c>
      <c r="AC43">
        <v>120</v>
      </c>
      <c r="AD43" t="s">
        <v>48</v>
      </c>
      <c r="AE43" t="s">
        <v>48</v>
      </c>
      <c r="AF43">
        <v>20118.07</v>
      </c>
      <c r="AG43" t="s">
        <v>48</v>
      </c>
      <c r="AH43" t="s">
        <v>127</v>
      </c>
      <c r="AI43">
        <v>20118.07</v>
      </c>
      <c r="AJ43">
        <f t="shared" si="0"/>
        <v>-6</v>
      </c>
      <c r="AK43">
        <f t="shared" si="1"/>
        <v>-120708.42</v>
      </c>
    </row>
    <row r="44" spans="1:37" ht="12.75">
      <c r="A44">
        <v>1316</v>
      </c>
      <c r="B44" t="s">
        <v>50</v>
      </c>
      <c r="C44">
        <v>9</v>
      </c>
      <c r="D44" t="s">
        <v>51</v>
      </c>
      <c r="E44">
        <v>1</v>
      </c>
      <c r="F44" t="s">
        <v>139</v>
      </c>
      <c r="G44" t="s">
        <v>124</v>
      </c>
      <c r="H44">
        <v>256.1</v>
      </c>
      <c r="I44">
        <v>256.1</v>
      </c>
      <c r="J44">
        <v>18428</v>
      </c>
      <c r="K44" t="s">
        <v>125</v>
      </c>
      <c r="L44">
        <v>1161</v>
      </c>
      <c r="M44" t="s">
        <v>125</v>
      </c>
      <c r="N44" t="s">
        <v>55</v>
      </c>
      <c r="O44" s="3" t="s">
        <v>126</v>
      </c>
      <c r="P44">
        <v>5500</v>
      </c>
      <c r="Q44" t="s">
        <v>92</v>
      </c>
      <c r="R44" t="s">
        <v>93</v>
      </c>
      <c r="S44" t="s">
        <v>93</v>
      </c>
      <c r="V44">
        <v>2014</v>
      </c>
      <c r="W44">
        <v>154</v>
      </c>
      <c r="Z44">
        <v>80</v>
      </c>
      <c r="AA44" t="s">
        <v>48</v>
      </c>
      <c r="AB44">
        <v>256.1</v>
      </c>
      <c r="AC44">
        <v>121</v>
      </c>
      <c r="AD44" t="s">
        <v>48</v>
      </c>
      <c r="AE44" t="s">
        <v>48</v>
      </c>
      <c r="AF44">
        <v>256.1</v>
      </c>
      <c r="AG44" t="s">
        <v>48</v>
      </c>
      <c r="AH44" t="s">
        <v>127</v>
      </c>
      <c r="AI44">
        <v>256.1</v>
      </c>
      <c r="AJ44">
        <f t="shared" si="0"/>
        <v>-6</v>
      </c>
      <c r="AK44">
        <f t="shared" si="1"/>
        <v>-1536.6000000000001</v>
      </c>
    </row>
    <row r="45" spans="1:37" ht="12.75">
      <c r="A45">
        <v>1201</v>
      </c>
      <c r="B45" t="s">
        <v>67</v>
      </c>
      <c r="C45">
        <v>8</v>
      </c>
      <c r="D45" t="s">
        <v>140</v>
      </c>
      <c r="E45">
        <v>1</v>
      </c>
      <c r="F45" t="s">
        <v>141</v>
      </c>
      <c r="G45" t="s">
        <v>47</v>
      </c>
      <c r="H45">
        <v>517.38</v>
      </c>
      <c r="I45">
        <v>517.38</v>
      </c>
      <c r="J45">
        <v>17905</v>
      </c>
      <c r="K45" t="s">
        <v>142</v>
      </c>
      <c r="L45">
        <v>1109</v>
      </c>
      <c r="M45" t="s">
        <v>142</v>
      </c>
      <c r="N45" t="s">
        <v>65</v>
      </c>
      <c r="O45" s="3" t="s">
        <v>143</v>
      </c>
      <c r="P45">
        <v>4359</v>
      </c>
      <c r="Q45" t="s">
        <v>144</v>
      </c>
      <c r="R45" t="s">
        <v>145</v>
      </c>
      <c r="S45" t="s">
        <v>145</v>
      </c>
      <c r="V45">
        <v>2014</v>
      </c>
      <c r="W45">
        <v>530</v>
      </c>
      <c r="Z45">
        <v>115</v>
      </c>
      <c r="AA45" t="s">
        <v>45</v>
      </c>
      <c r="AB45">
        <v>517.38</v>
      </c>
      <c r="AC45">
        <v>160</v>
      </c>
      <c r="AD45" t="s">
        <v>45</v>
      </c>
      <c r="AE45" t="s">
        <v>45</v>
      </c>
      <c r="AF45">
        <v>517.38</v>
      </c>
      <c r="AG45" t="s">
        <v>45</v>
      </c>
      <c r="AI45">
        <v>517.38</v>
      </c>
      <c r="AJ45">
        <f t="shared" si="0"/>
        <v>4</v>
      </c>
      <c r="AK45">
        <f t="shared" si="1"/>
        <v>2069.52</v>
      </c>
    </row>
    <row r="46" spans="1:37" ht="12.75">
      <c r="A46">
        <v>2502</v>
      </c>
      <c r="B46" t="s">
        <v>146</v>
      </c>
      <c r="C46">
        <v>12</v>
      </c>
      <c r="D46" t="s">
        <v>147</v>
      </c>
      <c r="E46">
        <v>1</v>
      </c>
      <c r="F46" t="s">
        <v>148</v>
      </c>
      <c r="G46" t="s">
        <v>149</v>
      </c>
      <c r="H46">
        <v>1379.58</v>
      </c>
      <c r="I46">
        <v>1379.58</v>
      </c>
      <c r="J46">
        <v>732</v>
      </c>
      <c r="K46" t="s">
        <v>150</v>
      </c>
      <c r="L46">
        <v>47</v>
      </c>
      <c r="M46" t="s">
        <v>150</v>
      </c>
      <c r="N46" t="s">
        <v>40</v>
      </c>
      <c r="O46" s="3" t="s">
        <v>151</v>
      </c>
      <c r="P46">
        <v>6309</v>
      </c>
      <c r="Q46" t="s">
        <v>152</v>
      </c>
      <c r="R46" t="s">
        <v>153</v>
      </c>
      <c r="S46" t="s">
        <v>153</v>
      </c>
      <c r="V46">
        <v>2014</v>
      </c>
      <c r="W46">
        <v>663</v>
      </c>
      <c r="Z46">
        <v>312</v>
      </c>
      <c r="AA46" t="s">
        <v>71</v>
      </c>
      <c r="AB46">
        <v>1379.56</v>
      </c>
      <c r="AC46">
        <v>301</v>
      </c>
      <c r="AD46" t="s">
        <v>71</v>
      </c>
      <c r="AE46" t="s">
        <v>71</v>
      </c>
      <c r="AF46">
        <v>1379.56</v>
      </c>
      <c r="AG46" t="s">
        <v>71</v>
      </c>
      <c r="AI46">
        <v>1379.58</v>
      </c>
      <c r="AJ46">
        <f t="shared" si="0"/>
        <v>-8</v>
      </c>
      <c r="AK46">
        <f t="shared" si="1"/>
        <v>-11036.64</v>
      </c>
    </row>
    <row r="47" spans="1:37" ht="12.75">
      <c r="A47">
        <v>2502</v>
      </c>
      <c r="B47" t="s">
        <v>146</v>
      </c>
      <c r="C47">
        <v>12</v>
      </c>
      <c r="D47" t="s">
        <v>147</v>
      </c>
      <c r="E47">
        <v>1</v>
      </c>
      <c r="F47" t="s">
        <v>148</v>
      </c>
      <c r="G47" t="s">
        <v>149</v>
      </c>
      <c r="H47">
        <v>1379.58</v>
      </c>
      <c r="I47">
        <v>1379.58</v>
      </c>
      <c r="J47">
        <v>732</v>
      </c>
      <c r="K47" t="s">
        <v>150</v>
      </c>
      <c r="L47">
        <v>47</v>
      </c>
      <c r="M47" t="s">
        <v>150</v>
      </c>
      <c r="N47" t="s">
        <v>40</v>
      </c>
      <c r="O47" s="3" t="s">
        <v>151</v>
      </c>
      <c r="P47">
        <v>6309</v>
      </c>
      <c r="Q47" t="s">
        <v>152</v>
      </c>
      <c r="R47" t="s">
        <v>153</v>
      </c>
      <c r="S47" t="s">
        <v>153</v>
      </c>
      <c r="V47">
        <v>2014</v>
      </c>
      <c r="W47">
        <v>664</v>
      </c>
      <c r="Z47">
        <v>313</v>
      </c>
      <c r="AA47" t="s">
        <v>71</v>
      </c>
      <c r="AB47">
        <v>0.02</v>
      </c>
      <c r="AC47">
        <v>302</v>
      </c>
      <c r="AD47" t="s">
        <v>71</v>
      </c>
      <c r="AE47" t="s">
        <v>71</v>
      </c>
      <c r="AF47">
        <v>0.02</v>
      </c>
      <c r="AG47" t="s">
        <v>71</v>
      </c>
      <c r="AI47">
        <v>0</v>
      </c>
      <c r="AJ47">
        <f t="shared" si="0"/>
        <v>-8</v>
      </c>
      <c r="AK47">
        <f t="shared" si="1"/>
        <v>0</v>
      </c>
    </row>
    <row r="48" spans="1:37" ht="12.75">
      <c r="A48">
        <v>1313</v>
      </c>
      <c r="B48" t="s">
        <v>154</v>
      </c>
      <c r="C48">
        <v>8</v>
      </c>
      <c r="D48" t="s">
        <v>140</v>
      </c>
      <c r="E48">
        <v>1</v>
      </c>
      <c r="F48" t="s">
        <v>155</v>
      </c>
      <c r="G48" t="s">
        <v>156</v>
      </c>
      <c r="H48">
        <v>878.4</v>
      </c>
      <c r="I48">
        <v>878.4</v>
      </c>
      <c r="J48">
        <v>839</v>
      </c>
      <c r="K48" t="s">
        <v>48</v>
      </c>
      <c r="L48">
        <v>56</v>
      </c>
      <c r="M48" t="s">
        <v>48</v>
      </c>
      <c r="N48" t="s">
        <v>40</v>
      </c>
      <c r="O48" s="3" t="s">
        <v>49</v>
      </c>
      <c r="P48">
        <v>4279</v>
      </c>
      <c r="Q48" t="s">
        <v>157</v>
      </c>
      <c r="R48" t="s">
        <v>158</v>
      </c>
      <c r="S48" t="s">
        <v>158</v>
      </c>
      <c r="T48" t="s">
        <v>159</v>
      </c>
      <c r="V48">
        <v>2014</v>
      </c>
      <c r="W48">
        <v>402</v>
      </c>
      <c r="Z48">
        <v>371</v>
      </c>
      <c r="AA48" t="s">
        <v>49</v>
      </c>
      <c r="AB48">
        <v>878.4</v>
      </c>
      <c r="AC48">
        <v>324</v>
      </c>
      <c r="AD48" t="s">
        <v>94</v>
      </c>
      <c r="AE48" t="s">
        <v>94</v>
      </c>
      <c r="AF48">
        <v>878.4</v>
      </c>
      <c r="AG48" t="s">
        <v>94</v>
      </c>
      <c r="AH48" t="s">
        <v>95</v>
      </c>
      <c r="AI48">
        <v>878.4</v>
      </c>
      <c r="AJ48">
        <f t="shared" si="0"/>
        <v>1</v>
      </c>
      <c r="AK48">
        <f t="shared" si="1"/>
        <v>878.4</v>
      </c>
    </row>
    <row r="49" spans="1:37" ht="12.75">
      <c r="A49">
        <v>2601</v>
      </c>
      <c r="B49" t="s">
        <v>160</v>
      </c>
      <c r="C49">
        <v>9</v>
      </c>
      <c r="D49" t="s">
        <v>51</v>
      </c>
      <c r="E49">
        <v>1</v>
      </c>
      <c r="F49" t="s">
        <v>161</v>
      </c>
      <c r="G49" t="s">
        <v>82</v>
      </c>
      <c r="H49">
        <v>18360</v>
      </c>
      <c r="I49">
        <v>18360</v>
      </c>
      <c r="J49">
        <v>1460</v>
      </c>
      <c r="K49" t="s">
        <v>162</v>
      </c>
      <c r="L49">
        <v>99</v>
      </c>
      <c r="M49" t="s">
        <v>162</v>
      </c>
      <c r="N49" t="s">
        <v>40</v>
      </c>
      <c r="O49" s="3" t="s">
        <v>163</v>
      </c>
      <c r="P49">
        <v>298</v>
      </c>
      <c r="Q49" t="s">
        <v>164</v>
      </c>
      <c r="R49" t="s">
        <v>165</v>
      </c>
      <c r="S49" t="s">
        <v>166</v>
      </c>
      <c r="T49" t="s">
        <v>167</v>
      </c>
      <c r="V49">
        <v>2007</v>
      </c>
      <c r="W49">
        <v>890</v>
      </c>
      <c r="X49">
        <v>2007</v>
      </c>
      <c r="Y49">
        <v>256</v>
      </c>
      <c r="Z49">
        <v>324</v>
      </c>
      <c r="AA49" t="s">
        <v>60</v>
      </c>
      <c r="AB49">
        <v>18360</v>
      </c>
      <c r="AC49">
        <v>313</v>
      </c>
      <c r="AD49" t="s">
        <v>60</v>
      </c>
      <c r="AE49" t="s">
        <v>60</v>
      </c>
      <c r="AF49">
        <v>18360</v>
      </c>
      <c r="AG49" t="s">
        <v>60</v>
      </c>
      <c r="AI49">
        <v>18360</v>
      </c>
      <c r="AJ49">
        <f t="shared" si="0"/>
        <v>-21</v>
      </c>
      <c r="AK49">
        <f t="shared" si="1"/>
        <v>-385560</v>
      </c>
    </row>
    <row r="50" spans="1:37" ht="12.75">
      <c r="A50">
        <v>1332</v>
      </c>
      <c r="B50" t="s">
        <v>35</v>
      </c>
      <c r="C50">
        <v>5</v>
      </c>
      <c r="D50" t="s">
        <v>168</v>
      </c>
      <c r="E50">
        <v>1</v>
      </c>
      <c r="F50" t="s">
        <v>169</v>
      </c>
      <c r="G50" t="s">
        <v>85</v>
      </c>
      <c r="H50">
        <v>973</v>
      </c>
      <c r="I50">
        <v>973</v>
      </c>
      <c r="J50">
        <v>1473</v>
      </c>
      <c r="K50" t="s">
        <v>162</v>
      </c>
      <c r="L50">
        <v>102</v>
      </c>
      <c r="M50" t="s">
        <v>162</v>
      </c>
      <c r="N50" t="s">
        <v>40</v>
      </c>
      <c r="O50" s="3" t="s">
        <v>163</v>
      </c>
      <c r="P50">
        <v>6019</v>
      </c>
      <c r="Q50" t="s">
        <v>170</v>
      </c>
      <c r="R50" t="s">
        <v>171</v>
      </c>
      <c r="S50" t="s">
        <v>171</v>
      </c>
      <c r="T50" t="s">
        <v>172</v>
      </c>
      <c r="V50">
        <v>2014</v>
      </c>
      <c r="W50">
        <v>588</v>
      </c>
      <c r="Z50">
        <v>549</v>
      </c>
      <c r="AA50" t="s">
        <v>77</v>
      </c>
      <c r="AB50">
        <v>220.93</v>
      </c>
      <c r="AC50">
        <v>436</v>
      </c>
      <c r="AD50" t="s">
        <v>173</v>
      </c>
      <c r="AE50" t="s">
        <v>173</v>
      </c>
      <c r="AF50">
        <v>220.93</v>
      </c>
      <c r="AG50" t="s">
        <v>173</v>
      </c>
      <c r="AH50" t="s">
        <v>174</v>
      </c>
      <c r="AI50">
        <v>973</v>
      </c>
      <c r="AJ50">
        <f t="shared" si="0"/>
        <v>-3</v>
      </c>
      <c r="AK50">
        <f t="shared" si="1"/>
        <v>-2919</v>
      </c>
    </row>
    <row r="51" spans="1:37" ht="12.75">
      <c r="A51">
        <v>1332</v>
      </c>
      <c r="B51" t="s">
        <v>35</v>
      </c>
      <c r="C51">
        <v>5</v>
      </c>
      <c r="D51" t="s">
        <v>168</v>
      </c>
      <c r="E51">
        <v>1</v>
      </c>
      <c r="F51" t="s">
        <v>169</v>
      </c>
      <c r="G51" t="s">
        <v>85</v>
      </c>
      <c r="H51">
        <v>973</v>
      </c>
      <c r="I51">
        <v>973</v>
      </c>
      <c r="J51">
        <v>1473</v>
      </c>
      <c r="K51" t="s">
        <v>162</v>
      </c>
      <c r="L51">
        <v>102</v>
      </c>
      <c r="M51" t="s">
        <v>162</v>
      </c>
      <c r="N51" t="s">
        <v>40</v>
      </c>
      <c r="O51" s="3" t="s">
        <v>163</v>
      </c>
      <c r="P51">
        <v>6019</v>
      </c>
      <c r="Q51" t="s">
        <v>170</v>
      </c>
      <c r="R51" t="s">
        <v>171</v>
      </c>
      <c r="S51" t="s">
        <v>171</v>
      </c>
      <c r="T51" t="s">
        <v>172</v>
      </c>
      <c r="V51">
        <v>2014</v>
      </c>
      <c r="W51">
        <v>589</v>
      </c>
      <c r="Z51">
        <v>550</v>
      </c>
      <c r="AA51" t="s">
        <v>77</v>
      </c>
      <c r="AB51">
        <v>752.07</v>
      </c>
      <c r="AC51">
        <v>437</v>
      </c>
      <c r="AD51" t="s">
        <v>173</v>
      </c>
      <c r="AE51" t="s">
        <v>173</v>
      </c>
      <c r="AF51">
        <v>752.07</v>
      </c>
      <c r="AG51" t="s">
        <v>173</v>
      </c>
      <c r="AH51" t="s">
        <v>174</v>
      </c>
      <c r="AI51">
        <v>0</v>
      </c>
      <c r="AJ51">
        <f t="shared" si="0"/>
        <v>-3</v>
      </c>
      <c r="AK51">
        <f t="shared" si="1"/>
        <v>0</v>
      </c>
    </row>
    <row r="52" spans="1:37" ht="12.75">
      <c r="A52">
        <v>1212</v>
      </c>
      <c r="B52" t="s">
        <v>175</v>
      </c>
      <c r="C52">
        <v>9</v>
      </c>
      <c r="D52" t="s">
        <v>51</v>
      </c>
      <c r="E52">
        <v>1</v>
      </c>
      <c r="F52" t="s">
        <v>176</v>
      </c>
      <c r="G52" t="s">
        <v>177</v>
      </c>
      <c r="H52">
        <v>348.59</v>
      </c>
      <c r="I52">
        <v>348.59</v>
      </c>
      <c r="J52">
        <v>2838</v>
      </c>
      <c r="K52" t="s">
        <v>163</v>
      </c>
      <c r="L52">
        <v>181</v>
      </c>
      <c r="M52" t="s">
        <v>163</v>
      </c>
      <c r="N52" t="s">
        <v>40</v>
      </c>
      <c r="O52" s="3" t="s">
        <v>178</v>
      </c>
      <c r="P52">
        <v>5850</v>
      </c>
      <c r="Q52" t="s">
        <v>179</v>
      </c>
      <c r="R52" t="s">
        <v>180</v>
      </c>
      <c r="S52" t="s">
        <v>180</v>
      </c>
      <c r="T52" t="s">
        <v>181</v>
      </c>
      <c r="V52">
        <v>2015</v>
      </c>
      <c r="W52">
        <v>118</v>
      </c>
      <c r="Z52">
        <v>646</v>
      </c>
      <c r="AA52" t="s">
        <v>110</v>
      </c>
      <c r="AB52">
        <v>348.59</v>
      </c>
      <c r="AC52">
        <v>511</v>
      </c>
      <c r="AD52" t="s">
        <v>110</v>
      </c>
      <c r="AE52" t="s">
        <v>110</v>
      </c>
      <c r="AF52">
        <v>348.59</v>
      </c>
      <c r="AG52" t="s">
        <v>110</v>
      </c>
      <c r="AH52" t="s">
        <v>111</v>
      </c>
      <c r="AI52">
        <v>348.59</v>
      </c>
      <c r="AJ52">
        <f t="shared" si="0"/>
        <v>-9</v>
      </c>
      <c r="AK52">
        <f t="shared" si="1"/>
        <v>-3137.31</v>
      </c>
    </row>
    <row r="53" spans="1:37" ht="12.75">
      <c r="A53">
        <v>1202</v>
      </c>
      <c r="B53" t="s">
        <v>182</v>
      </c>
      <c r="C53">
        <v>9</v>
      </c>
      <c r="D53" t="s">
        <v>51</v>
      </c>
      <c r="E53">
        <v>1</v>
      </c>
      <c r="F53" t="s">
        <v>183</v>
      </c>
      <c r="G53" t="s">
        <v>85</v>
      </c>
      <c r="H53">
        <v>1879.34</v>
      </c>
      <c r="I53">
        <v>1879.34</v>
      </c>
      <c r="J53">
        <v>1559</v>
      </c>
      <c r="K53" t="s">
        <v>86</v>
      </c>
      <c r="L53">
        <v>100</v>
      </c>
      <c r="M53" t="s">
        <v>86</v>
      </c>
      <c r="N53" t="s">
        <v>40</v>
      </c>
      <c r="O53" s="3" t="s">
        <v>87</v>
      </c>
      <c r="P53">
        <v>6031</v>
      </c>
      <c r="Q53" t="s">
        <v>184</v>
      </c>
      <c r="R53" t="s">
        <v>185</v>
      </c>
      <c r="S53" t="s">
        <v>185</v>
      </c>
      <c r="V53">
        <v>2015</v>
      </c>
      <c r="W53">
        <v>109</v>
      </c>
      <c r="Z53">
        <v>535</v>
      </c>
      <c r="AA53" t="s">
        <v>77</v>
      </c>
      <c r="AB53">
        <v>930.6</v>
      </c>
      <c r="AC53">
        <v>444</v>
      </c>
      <c r="AD53" t="s">
        <v>78</v>
      </c>
      <c r="AE53" t="s">
        <v>78</v>
      </c>
      <c r="AF53">
        <v>930.6</v>
      </c>
      <c r="AG53" t="s">
        <v>78</v>
      </c>
      <c r="AH53" t="s">
        <v>79</v>
      </c>
      <c r="AI53">
        <v>1879.34</v>
      </c>
      <c r="AJ53">
        <f t="shared" si="0"/>
        <v>-4</v>
      </c>
      <c r="AK53">
        <f>AJ53*AI53</f>
        <v>-7517.36</v>
      </c>
    </row>
    <row r="54" spans="1:37" ht="12.75">
      <c r="A54">
        <v>1202</v>
      </c>
      <c r="B54" t="s">
        <v>182</v>
      </c>
      <c r="C54">
        <v>9</v>
      </c>
      <c r="D54" t="s">
        <v>51</v>
      </c>
      <c r="E54">
        <v>1</v>
      </c>
      <c r="F54" t="s">
        <v>183</v>
      </c>
      <c r="G54" t="s">
        <v>85</v>
      </c>
      <c r="H54">
        <v>1879.34</v>
      </c>
      <c r="I54">
        <v>1879.34</v>
      </c>
      <c r="J54">
        <v>1559</v>
      </c>
      <c r="K54" t="s">
        <v>86</v>
      </c>
      <c r="L54">
        <v>100</v>
      </c>
      <c r="M54" t="s">
        <v>86</v>
      </c>
      <c r="N54" t="s">
        <v>40</v>
      </c>
      <c r="O54" s="3" t="s">
        <v>87</v>
      </c>
      <c r="P54">
        <v>6031</v>
      </c>
      <c r="Q54" t="s">
        <v>184</v>
      </c>
      <c r="R54" t="s">
        <v>185</v>
      </c>
      <c r="S54" t="s">
        <v>185</v>
      </c>
      <c r="V54">
        <v>2015</v>
      </c>
      <c r="W54">
        <v>110</v>
      </c>
      <c r="Z54">
        <v>536</v>
      </c>
      <c r="AA54" t="s">
        <v>77</v>
      </c>
      <c r="AB54">
        <v>495.78</v>
      </c>
      <c r="AC54">
        <v>445</v>
      </c>
      <c r="AD54" t="s">
        <v>78</v>
      </c>
      <c r="AE54" t="s">
        <v>78</v>
      </c>
      <c r="AF54">
        <v>495.78</v>
      </c>
      <c r="AG54" t="s">
        <v>78</v>
      </c>
      <c r="AH54" t="s">
        <v>79</v>
      </c>
      <c r="AI54">
        <v>0</v>
      </c>
      <c r="AJ54">
        <f t="shared" si="0"/>
        <v>-4</v>
      </c>
      <c r="AK54">
        <f t="shared" si="1"/>
        <v>0</v>
      </c>
    </row>
    <row r="55" spans="1:37" ht="12.75">
      <c r="A55">
        <v>1202</v>
      </c>
      <c r="B55" t="s">
        <v>182</v>
      </c>
      <c r="C55">
        <v>9</v>
      </c>
      <c r="D55" t="s">
        <v>51</v>
      </c>
      <c r="E55">
        <v>1</v>
      </c>
      <c r="F55" t="s">
        <v>183</v>
      </c>
      <c r="G55" t="s">
        <v>85</v>
      </c>
      <c r="H55">
        <v>1879.34</v>
      </c>
      <c r="I55">
        <v>1879.34</v>
      </c>
      <c r="J55">
        <v>1559</v>
      </c>
      <c r="K55" t="s">
        <v>86</v>
      </c>
      <c r="L55">
        <v>100</v>
      </c>
      <c r="M55" t="s">
        <v>86</v>
      </c>
      <c r="N55" t="s">
        <v>40</v>
      </c>
      <c r="O55" s="3" t="s">
        <v>87</v>
      </c>
      <c r="P55">
        <v>6031</v>
      </c>
      <c r="Q55" t="s">
        <v>184</v>
      </c>
      <c r="R55" t="s">
        <v>185</v>
      </c>
      <c r="S55" t="s">
        <v>185</v>
      </c>
      <c r="V55">
        <v>2015</v>
      </c>
      <c r="W55">
        <v>111</v>
      </c>
      <c r="Z55">
        <v>537</v>
      </c>
      <c r="AA55" t="s">
        <v>77</v>
      </c>
      <c r="AB55">
        <v>134</v>
      </c>
      <c r="AC55">
        <v>446</v>
      </c>
      <c r="AD55" t="s">
        <v>78</v>
      </c>
      <c r="AE55" t="s">
        <v>78</v>
      </c>
      <c r="AF55">
        <v>134</v>
      </c>
      <c r="AG55" t="s">
        <v>78</v>
      </c>
      <c r="AH55" t="s">
        <v>79</v>
      </c>
      <c r="AI55">
        <v>0</v>
      </c>
      <c r="AJ55">
        <f t="shared" si="0"/>
        <v>-4</v>
      </c>
      <c r="AK55">
        <f t="shared" si="1"/>
        <v>0</v>
      </c>
    </row>
    <row r="56" spans="1:37" ht="12.75">
      <c r="A56">
        <v>1202</v>
      </c>
      <c r="B56" t="s">
        <v>182</v>
      </c>
      <c r="C56">
        <v>9</v>
      </c>
      <c r="D56" t="s">
        <v>51</v>
      </c>
      <c r="E56">
        <v>1</v>
      </c>
      <c r="F56" t="s">
        <v>183</v>
      </c>
      <c r="G56" t="s">
        <v>85</v>
      </c>
      <c r="H56">
        <v>1879.34</v>
      </c>
      <c r="I56">
        <v>1879.34</v>
      </c>
      <c r="J56">
        <v>1559</v>
      </c>
      <c r="K56" t="s">
        <v>86</v>
      </c>
      <c r="L56">
        <v>100</v>
      </c>
      <c r="M56" t="s">
        <v>86</v>
      </c>
      <c r="N56" t="s">
        <v>40</v>
      </c>
      <c r="O56" s="3" t="s">
        <v>87</v>
      </c>
      <c r="P56">
        <v>6031</v>
      </c>
      <c r="Q56" t="s">
        <v>184</v>
      </c>
      <c r="R56" t="s">
        <v>185</v>
      </c>
      <c r="S56" t="s">
        <v>185</v>
      </c>
      <c r="V56">
        <v>2015</v>
      </c>
      <c r="W56">
        <v>112</v>
      </c>
      <c r="Z56">
        <v>538</v>
      </c>
      <c r="AA56" t="s">
        <v>77</v>
      </c>
      <c r="AB56">
        <v>230.44</v>
      </c>
      <c r="AC56">
        <v>447</v>
      </c>
      <c r="AD56" t="s">
        <v>78</v>
      </c>
      <c r="AE56" t="s">
        <v>78</v>
      </c>
      <c r="AF56">
        <v>230.44</v>
      </c>
      <c r="AG56" t="s">
        <v>78</v>
      </c>
      <c r="AH56" t="s">
        <v>79</v>
      </c>
      <c r="AI56">
        <v>0</v>
      </c>
      <c r="AJ56">
        <f t="shared" si="0"/>
        <v>-4</v>
      </c>
      <c r="AK56">
        <f t="shared" si="1"/>
        <v>0</v>
      </c>
    </row>
    <row r="57" spans="1:37" ht="12.75">
      <c r="A57">
        <v>1202</v>
      </c>
      <c r="B57" t="s">
        <v>182</v>
      </c>
      <c r="C57">
        <v>9</v>
      </c>
      <c r="D57" t="s">
        <v>51</v>
      </c>
      <c r="E57">
        <v>1</v>
      </c>
      <c r="F57" t="s">
        <v>183</v>
      </c>
      <c r="G57" t="s">
        <v>85</v>
      </c>
      <c r="H57">
        <v>1879.34</v>
      </c>
      <c r="I57">
        <v>1879.34</v>
      </c>
      <c r="J57">
        <v>1559</v>
      </c>
      <c r="K57" t="s">
        <v>86</v>
      </c>
      <c r="L57">
        <v>100</v>
      </c>
      <c r="M57" t="s">
        <v>86</v>
      </c>
      <c r="N57" t="s">
        <v>40</v>
      </c>
      <c r="O57" s="3" t="s">
        <v>87</v>
      </c>
      <c r="P57">
        <v>6031</v>
      </c>
      <c r="Q57" t="s">
        <v>184</v>
      </c>
      <c r="R57" t="s">
        <v>185</v>
      </c>
      <c r="S57" t="s">
        <v>185</v>
      </c>
      <c r="V57">
        <v>2015</v>
      </c>
      <c r="W57">
        <v>114</v>
      </c>
      <c r="Z57">
        <v>539</v>
      </c>
      <c r="AA57" t="s">
        <v>77</v>
      </c>
      <c r="AB57">
        <v>22.13</v>
      </c>
      <c r="AC57">
        <v>448</v>
      </c>
      <c r="AD57" t="s">
        <v>78</v>
      </c>
      <c r="AE57" t="s">
        <v>78</v>
      </c>
      <c r="AF57">
        <v>22.13</v>
      </c>
      <c r="AG57" t="s">
        <v>78</v>
      </c>
      <c r="AH57" t="s">
        <v>79</v>
      </c>
      <c r="AI57">
        <v>0</v>
      </c>
      <c r="AJ57">
        <f t="shared" si="0"/>
        <v>-4</v>
      </c>
      <c r="AK57">
        <f t="shared" si="1"/>
        <v>0</v>
      </c>
    </row>
    <row r="58" spans="1:37" ht="12.75">
      <c r="A58">
        <v>1202</v>
      </c>
      <c r="B58" t="s">
        <v>182</v>
      </c>
      <c r="C58">
        <v>9</v>
      </c>
      <c r="D58" t="s">
        <v>51</v>
      </c>
      <c r="E58">
        <v>1</v>
      </c>
      <c r="F58" t="s">
        <v>183</v>
      </c>
      <c r="G58" t="s">
        <v>85</v>
      </c>
      <c r="H58">
        <v>1879.34</v>
      </c>
      <c r="I58">
        <v>1879.34</v>
      </c>
      <c r="J58">
        <v>1559</v>
      </c>
      <c r="K58" t="s">
        <v>86</v>
      </c>
      <c r="L58">
        <v>100</v>
      </c>
      <c r="M58" t="s">
        <v>86</v>
      </c>
      <c r="N58" t="s">
        <v>40</v>
      </c>
      <c r="O58" s="3" t="s">
        <v>87</v>
      </c>
      <c r="P58">
        <v>6031</v>
      </c>
      <c r="Q58" t="s">
        <v>184</v>
      </c>
      <c r="R58" t="s">
        <v>185</v>
      </c>
      <c r="S58" t="s">
        <v>185</v>
      </c>
      <c r="V58">
        <v>2015</v>
      </c>
      <c r="W58">
        <v>115</v>
      </c>
      <c r="Z58">
        <v>540</v>
      </c>
      <c r="AA58" t="s">
        <v>77</v>
      </c>
      <c r="AB58">
        <v>66.39</v>
      </c>
      <c r="AC58">
        <v>449</v>
      </c>
      <c r="AD58" t="s">
        <v>78</v>
      </c>
      <c r="AE58" t="s">
        <v>78</v>
      </c>
      <c r="AF58">
        <v>66.39</v>
      </c>
      <c r="AG58" t="s">
        <v>78</v>
      </c>
      <c r="AH58" t="s">
        <v>79</v>
      </c>
      <c r="AI58">
        <v>0</v>
      </c>
      <c r="AJ58">
        <f t="shared" si="0"/>
        <v>-4</v>
      </c>
      <c r="AK58">
        <f t="shared" si="1"/>
        <v>0</v>
      </c>
    </row>
    <row r="59" spans="1:37" ht="12.75">
      <c r="A59">
        <v>1202</v>
      </c>
      <c r="B59" t="s">
        <v>182</v>
      </c>
      <c r="C59">
        <v>9</v>
      </c>
      <c r="D59" t="s">
        <v>51</v>
      </c>
      <c r="E59">
        <v>1</v>
      </c>
      <c r="F59" t="s">
        <v>186</v>
      </c>
      <c r="G59" t="s">
        <v>156</v>
      </c>
      <c r="H59">
        <v>1833.52</v>
      </c>
      <c r="I59">
        <v>1689.52</v>
      </c>
      <c r="J59">
        <v>381</v>
      </c>
      <c r="K59" t="s">
        <v>187</v>
      </c>
      <c r="L59">
        <v>21</v>
      </c>
      <c r="M59" t="s">
        <v>187</v>
      </c>
      <c r="N59" t="s">
        <v>40</v>
      </c>
      <c r="O59" s="3" t="s">
        <v>188</v>
      </c>
      <c r="P59">
        <v>6031</v>
      </c>
      <c r="Q59" t="s">
        <v>184</v>
      </c>
      <c r="R59" t="s">
        <v>185</v>
      </c>
      <c r="S59" t="s">
        <v>185</v>
      </c>
      <c r="V59">
        <v>2014</v>
      </c>
      <c r="W59">
        <v>93</v>
      </c>
      <c r="Z59">
        <v>289</v>
      </c>
      <c r="AA59" t="s">
        <v>189</v>
      </c>
      <c r="AB59">
        <v>618.46</v>
      </c>
      <c r="AC59">
        <v>281</v>
      </c>
      <c r="AD59" t="s">
        <v>189</v>
      </c>
      <c r="AE59" t="s">
        <v>189</v>
      </c>
      <c r="AF59">
        <v>618.46</v>
      </c>
      <c r="AG59" t="s">
        <v>189</v>
      </c>
      <c r="AI59">
        <v>1689.52</v>
      </c>
      <c r="AJ59">
        <f t="shared" si="0"/>
        <v>-7</v>
      </c>
      <c r="AK59">
        <f t="shared" si="1"/>
        <v>-11826.64</v>
      </c>
    </row>
    <row r="60" spans="1:37" ht="12.75">
      <c r="A60">
        <v>1202</v>
      </c>
      <c r="B60" t="s">
        <v>182</v>
      </c>
      <c r="C60">
        <v>9</v>
      </c>
      <c r="D60" t="s">
        <v>51</v>
      </c>
      <c r="E60">
        <v>1</v>
      </c>
      <c r="F60" t="s">
        <v>186</v>
      </c>
      <c r="G60" t="s">
        <v>156</v>
      </c>
      <c r="H60">
        <v>1833.52</v>
      </c>
      <c r="I60">
        <v>1689.52</v>
      </c>
      <c r="J60">
        <v>381</v>
      </c>
      <c r="K60" t="s">
        <v>187</v>
      </c>
      <c r="L60">
        <v>21</v>
      </c>
      <c r="M60" t="s">
        <v>187</v>
      </c>
      <c r="N60" t="s">
        <v>40</v>
      </c>
      <c r="O60" s="3" t="s">
        <v>188</v>
      </c>
      <c r="P60">
        <v>6031</v>
      </c>
      <c r="Q60" t="s">
        <v>184</v>
      </c>
      <c r="R60" t="s">
        <v>185</v>
      </c>
      <c r="S60" t="s">
        <v>185</v>
      </c>
      <c r="V60">
        <v>2014</v>
      </c>
      <c r="W60">
        <v>94</v>
      </c>
      <c r="Z60">
        <v>290</v>
      </c>
      <c r="AA60" t="s">
        <v>189</v>
      </c>
      <c r="AB60">
        <v>820.22</v>
      </c>
      <c r="AC60">
        <v>282</v>
      </c>
      <c r="AD60" t="s">
        <v>189</v>
      </c>
      <c r="AE60" t="s">
        <v>189</v>
      </c>
      <c r="AF60">
        <v>820.22</v>
      </c>
      <c r="AG60" t="s">
        <v>189</v>
      </c>
      <c r="AI60">
        <v>0</v>
      </c>
      <c r="AJ60">
        <f t="shared" si="0"/>
        <v>-7</v>
      </c>
      <c r="AK60">
        <f t="shared" si="1"/>
        <v>0</v>
      </c>
    </row>
    <row r="61" spans="1:37" ht="12.75">
      <c r="A61">
        <v>1202</v>
      </c>
      <c r="B61" t="s">
        <v>182</v>
      </c>
      <c r="C61">
        <v>9</v>
      </c>
      <c r="D61" t="s">
        <v>51</v>
      </c>
      <c r="E61">
        <v>1</v>
      </c>
      <c r="F61" t="s">
        <v>186</v>
      </c>
      <c r="G61" t="s">
        <v>156</v>
      </c>
      <c r="H61">
        <v>1833.52</v>
      </c>
      <c r="I61">
        <v>1689.52</v>
      </c>
      <c r="J61">
        <v>381</v>
      </c>
      <c r="K61" t="s">
        <v>187</v>
      </c>
      <c r="L61">
        <v>21</v>
      </c>
      <c r="M61" t="s">
        <v>187</v>
      </c>
      <c r="N61" t="s">
        <v>40</v>
      </c>
      <c r="O61" s="3" t="s">
        <v>188</v>
      </c>
      <c r="P61">
        <v>6031</v>
      </c>
      <c r="Q61" t="s">
        <v>184</v>
      </c>
      <c r="R61" t="s">
        <v>185</v>
      </c>
      <c r="S61" t="s">
        <v>185</v>
      </c>
      <c r="V61">
        <v>2014</v>
      </c>
      <c r="W61">
        <v>98</v>
      </c>
      <c r="Z61">
        <v>291</v>
      </c>
      <c r="AA61" t="s">
        <v>189</v>
      </c>
      <c r="AB61">
        <v>180</v>
      </c>
      <c r="AC61">
        <v>283</v>
      </c>
      <c r="AD61" t="s">
        <v>189</v>
      </c>
      <c r="AE61" t="s">
        <v>189</v>
      </c>
      <c r="AF61">
        <v>180</v>
      </c>
      <c r="AG61" t="s">
        <v>189</v>
      </c>
      <c r="AI61">
        <v>0</v>
      </c>
      <c r="AJ61">
        <f t="shared" si="0"/>
        <v>-7</v>
      </c>
      <c r="AK61">
        <f t="shared" si="1"/>
        <v>0</v>
      </c>
    </row>
    <row r="62" spans="1:37" ht="12.75">
      <c r="A62">
        <v>1202</v>
      </c>
      <c r="B62" t="s">
        <v>182</v>
      </c>
      <c r="C62">
        <v>9</v>
      </c>
      <c r="D62" t="s">
        <v>51</v>
      </c>
      <c r="E62">
        <v>1</v>
      </c>
      <c r="F62" t="s">
        <v>186</v>
      </c>
      <c r="G62" t="s">
        <v>156</v>
      </c>
      <c r="H62">
        <v>1833.52</v>
      </c>
      <c r="I62">
        <v>1689.52</v>
      </c>
      <c r="J62">
        <v>381</v>
      </c>
      <c r="K62" t="s">
        <v>187</v>
      </c>
      <c r="L62">
        <v>21</v>
      </c>
      <c r="M62" t="s">
        <v>187</v>
      </c>
      <c r="N62" t="s">
        <v>40</v>
      </c>
      <c r="O62" s="3" t="s">
        <v>188</v>
      </c>
      <c r="P62">
        <v>6031</v>
      </c>
      <c r="Q62" t="s">
        <v>184</v>
      </c>
      <c r="R62" t="s">
        <v>185</v>
      </c>
      <c r="S62" t="s">
        <v>185</v>
      </c>
      <c r="V62">
        <v>2014</v>
      </c>
      <c r="W62">
        <v>99</v>
      </c>
      <c r="Z62">
        <v>292</v>
      </c>
      <c r="AA62" t="s">
        <v>189</v>
      </c>
      <c r="AB62">
        <v>70.84</v>
      </c>
      <c r="AC62">
        <v>284</v>
      </c>
      <c r="AD62" t="s">
        <v>189</v>
      </c>
      <c r="AE62" t="s">
        <v>189</v>
      </c>
      <c r="AF62">
        <v>70.84</v>
      </c>
      <c r="AG62" t="s">
        <v>189</v>
      </c>
      <c r="AI62">
        <v>0</v>
      </c>
      <c r="AJ62">
        <f t="shared" si="0"/>
        <v>-7</v>
      </c>
      <c r="AK62">
        <f t="shared" si="1"/>
        <v>0</v>
      </c>
    </row>
    <row r="63" spans="1:37" ht="12.75">
      <c r="A63">
        <v>1306</v>
      </c>
      <c r="B63" t="s">
        <v>190</v>
      </c>
      <c r="C63">
        <v>17</v>
      </c>
      <c r="D63" t="s">
        <v>191</v>
      </c>
      <c r="E63">
        <v>1</v>
      </c>
      <c r="F63" t="s">
        <v>192</v>
      </c>
      <c r="G63" t="s">
        <v>47</v>
      </c>
      <c r="H63">
        <v>247.7</v>
      </c>
      <c r="I63">
        <v>247.7</v>
      </c>
      <c r="J63">
        <v>17904</v>
      </c>
      <c r="K63" t="s">
        <v>142</v>
      </c>
      <c r="L63">
        <v>1111</v>
      </c>
      <c r="M63" t="s">
        <v>142</v>
      </c>
      <c r="N63" t="s">
        <v>40</v>
      </c>
      <c r="O63" s="3" t="s">
        <v>193</v>
      </c>
      <c r="P63">
        <v>2028</v>
      </c>
      <c r="Q63" t="s">
        <v>194</v>
      </c>
      <c r="R63" t="s">
        <v>195</v>
      </c>
      <c r="S63" t="s">
        <v>196</v>
      </c>
      <c r="T63" t="s">
        <v>197</v>
      </c>
      <c r="V63">
        <v>2014</v>
      </c>
      <c r="W63">
        <v>510</v>
      </c>
      <c r="Z63">
        <v>62</v>
      </c>
      <c r="AA63" t="s">
        <v>198</v>
      </c>
      <c r="AB63">
        <v>247.7</v>
      </c>
      <c r="AC63">
        <v>105</v>
      </c>
      <c r="AD63" t="s">
        <v>198</v>
      </c>
      <c r="AE63" t="s">
        <v>198</v>
      </c>
      <c r="AF63">
        <v>357.25</v>
      </c>
      <c r="AG63" t="s">
        <v>198</v>
      </c>
      <c r="AH63" t="s">
        <v>199</v>
      </c>
      <c r="AI63">
        <v>247.7</v>
      </c>
      <c r="AJ63">
        <f t="shared" si="0"/>
        <v>1</v>
      </c>
      <c r="AK63">
        <f t="shared" si="1"/>
        <v>247.7</v>
      </c>
    </row>
    <row r="64" spans="1:37" ht="12.75">
      <c r="A64">
        <v>1306</v>
      </c>
      <c r="B64" t="s">
        <v>190</v>
      </c>
      <c r="C64">
        <v>17</v>
      </c>
      <c r="D64" t="s">
        <v>191</v>
      </c>
      <c r="E64">
        <v>1</v>
      </c>
      <c r="F64" t="s">
        <v>200</v>
      </c>
      <c r="G64" t="s">
        <v>47</v>
      </c>
      <c r="H64">
        <v>109.55</v>
      </c>
      <c r="I64">
        <v>109.55</v>
      </c>
      <c r="J64">
        <v>18112</v>
      </c>
      <c r="K64" t="s">
        <v>62</v>
      </c>
      <c r="L64">
        <v>1112</v>
      </c>
      <c r="M64" t="s">
        <v>62</v>
      </c>
      <c r="N64" t="s">
        <v>40</v>
      </c>
      <c r="O64" s="3" t="s">
        <v>201</v>
      </c>
      <c r="P64">
        <v>2028</v>
      </c>
      <c r="Q64" t="s">
        <v>194</v>
      </c>
      <c r="R64" t="s">
        <v>195</v>
      </c>
      <c r="S64" t="s">
        <v>196</v>
      </c>
      <c r="T64" t="s">
        <v>197</v>
      </c>
      <c r="V64">
        <v>2014</v>
      </c>
      <c r="W64">
        <v>510</v>
      </c>
      <c r="Z64">
        <v>63</v>
      </c>
      <c r="AA64" t="s">
        <v>198</v>
      </c>
      <c r="AB64">
        <v>109.55</v>
      </c>
      <c r="AC64">
        <v>105</v>
      </c>
      <c r="AD64" t="s">
        <v>198</v>
      </c>
      <c r="AE64" t="s">
        <v>198</v>
      </c>
      <c r="AF64">
        <v>357.25</v>
      </c>
      <c r="AG64" t="s">
        <v>198</v>
      </c>
      <c r="AH64" t="s">
        <v>199</v>
      </c>
      <c r="AI64">
        <v>109.55</v>
      </c>
      <c r="AJ64">
        <f t="shared" si="0"/>
        <v>-2</v>
      </c>
      <c r="AK64">
        <f t="shared" si="1"/>
        <v>-219.1</v>
      </c>
    </row>
    <row r="65" spans="1:37" ht="12.75">
      <c r="A65">
        <v>1302</v>
      </c>
      <c r="B65" t="s">
        <v>202</v>
      </c>
      <c r="C65">
        <v>14</v>
      </c>
      <c r="D65" t="s">
        <v>203</v>
      </c>
      <c r="E65">
        <v>1</v>
      </c>
      <c r="F65" t="s">
        <v>204</v>
      </c>
      <c r="G65" t="s">
        <v>85</v>
      </c>
      <c r="H65">
        <v>713.62</v>
      </c>
      <c r="I65">
        <v>713.62</v>
      </c>
      <c r="J65">
        <v>2045</v>
      </c>
      <c r="K65" t="s">
        <v>66</v>
      </c>
      <c r="L65">
        <v>131</v>
      </c>
      <c r="M65" t="s">
        <v>66</v>
      </c>
      <c r="N65" t="s">
        <v>65</v>
      </c>
      <c r="O65" s="3" t="s">
        <v>205</v>
      </c>
      <c r="P65">
        <v>5697</v>
      </c>
      <c r="Q65" t="s">
        <v>206</v>
      </c>
      <c r="R65" t="s">
        <v>207</v>
      </c>
      <c r="S65" t="s">
        <v>207</v>
      </c>
      <c r="T65" t="s">
        <v>208</v>
      </c>
      <c r="V65">
        <v>2015</v>
      </c>
      <c r="W65">
        <v>10</v>
      </c>
      <c r="Z65">
        <v>652</v>
      </c>
      <c r="AA65" t="s">
        <v>109</v>
      </c>
      <c r="AB65">
        <v>713.62</v>
      </c>
      <c r="AC65">
        <v>518</v>
      </c>
      <c r="AD65" t="s">
        <v>109</v>
      </c>
      <c r="AE65" t="s">
        <v>109</v>
      </c>
      <c r="AF65">
        <v>713.62</v>
      </c>
      <c r="AG65" t="s">
        <v>109</v>
      </c>
      <c r="AH65" t="s">
        <v>209</v>
      </c>
      <c r="AI65">
        <v>713.62</v>
      </c>
      <c r="AJ65">
        <f t="shared" si="0"/>
        <v>-1</v>
      </c>
      <c r="AK65">
        <f t="shared" si="1"/>
        <v>-713.62</v>
      </c>
    </row>
    <row r="66" spans="1:37" ht="12.75">
      <c r="A66">
        <v>2116</v>
      </c>
      <c r="B66" t="s">
        <v>210</v>
      </c>
      <c r="C66">
        <v>9</v>
      </c>
      <c r="D66" t="s">
        <v>51</v>
      </c>
      <c r="E66">
        <v>1</v>
      </c>
      <c r="F66" t="s">
        <v>211</v>
      </c>
      <c r="G66" t="s">
        <v>85</v>
      </c>
      <c r="H66">
        <v>438.32</v>
      </c>
      <c r="I66">
        <v>438.32</v>
      </c>
      <c r="J66">
        <v>1981</v>
      </c>
      <c r="K66" t="s">
        <v>212</v>
      </c>
      <c r="L66">
        <v>125</v>
      </c>
      <c r="M66" t="s">
        <v>212</v>
      </c>
      <c r="N66" t="s">
        <v>40</v>
      </c>
      <c r="O66" s="3" t="s">
        <v>213</v>
      </c>
      <c r="P66">
        <v>5052</v>
      </c>
      <c r="Q66" t="s">
        <v>214</v>
      </c>
      <c r="R66" t="s">
        <v>215</v>
      </c>
      <c r="S66" t="s">
        <v>215</v>
      </c>
      <c r="V66">
        <v>2010</v>
      </c>
      <c r="W66">
        <v>576</v>
      </c>
      <c r="Z66">
        <v>587</v>
      </c>
      <c r="AA66" t="s">
        <v>216</v>
      </c>
      <c r="AB66">
        <v>438.32</v>
      </c>
      <c r="AC66">
        <v>478</v>
      </c>
      <c r="AD66" t="s">
        <v>72</v>
      </c>
      <c r="AE66" t="s">
        <v>72</v>
      </c>
      <c r="AF66">
        <v>438.32</v>
      </c>
      <c r="AG66" t="s">
        <v>72</v>
      </c>
      <c r="AH66" t="s">
        <v>217</v>
      </c>
      <c r="AI66">
        <v>438.32</v>
      </c>
      <c r="AJ66">
        <f t="shared" si="0"/>
        <v>-6</v>
      </c>
      <c r="AK66">
        <f t="shared" si="1"/>
        <v>-2629.92</v>
      </c>
    </row>
    <row r="67" spans="1:37" ht="12.75">
      <c r="A67">
        <v>2116</v>
      </c>
      <c r="B67" t="s">
        <v>210</v>
      </c>
      <c r="C67">
        <v>9</v>
      </c>
      <c r="D67" t="s">
        <v>51</v>
      </c>
      <c r="E67">
        <v>1</v>
      </c>
      <c r="F67" t="s">
        <v>218</v>
      </c>
      <c r="G67" t="s">
        <v>85</v>
      </c>
      <c r="H67">
        <v>117.36</v>
      </c>
      <c r="I67">
        <v>117.36</v>
      </c>
      <c r="J67">
        <v>1980</v>
      </c>
      <c r="K67" t="s">
        <v>212</v>
      </c>
      <c r="L67">
        <v>126</v>
      </c>
      <c r="M67" t="s">
        <v>212</v>
      </c>
      <c r="N67" t="s">
        <v>40</v>
      </c>
      <c r="O67" s="3" t="s">
        <v>213</v>
      </c>
      <c r="P67">
        <v>5052</v>
      </c>
      <c r="Q67" t="s">
        <v>214</v>
      </c>
      <c r="R67" t="s">
        <v>215</v>
      </c>
      <c r="S67" t="s">
        <v>215</v>
      </c>
      <c r="V67">
        <v>2010</v>
      </c>
      <c r="W67">
        <v>576</v>
      </c>
      <c r="Z67">
        <v>588</v>
      </c>
      <c r="AA67" t="s">
        <v>216</v>
      </c>
      <c r="AB67">
        <v>117.36</v>
      </c>
      <c r="AC67">
        <v>479</v>
      </c>
      <c r="AD67" t="s">
        <v>72</v>
      </c>
      <c r="AE67" t="s">
        <v>72</v>
      </c>
      <c r="AF67">
        <v>117.36</v>
      </c>
      <c r="AG67" t="s">
        <v>72</v>
      </c>
      <c r="AH67" t="s">
        <v>217</v>
      </c>
      <c r="AI67">
        <v>117.36</v>
      </c>
      <c r="AJ67">
        <f aca="true" t="shared" si="2" ref="AJ67:AJ130">AE67-O67</f>
        <v>-6</v>
      </c>
      <c r="AK67">
        <f aca="true" t="shared" si="3" ref="AK67:AK130">AJ67*AI67</f>
        <v>-704.16</v>
      </c>
    </row>
    <row r="68" spans="1:37" ht="12.75">
      <c r="A68">
        <v>1208</v>
      </c>
      <c r="B68" t="s">
        <v>219</v>
      </c>
      <c r="C68">
        <v>17</v>
      </c>
      <c r="D68" t="s">
        <v>191</v>
      </c>
      <c r="E68">
        <v>1</v>
      </c>
      <c r="F68" t="s">
        <v>220</v>
      </c>
      <c r="G68" t="s">
        <v>221</v>
      </c>
      <c r="H68">
        <v>1806.03</v>
      </c>
      <c r="I68">
        <v>1806.03</v>
      </c>
      <c r="J68">
        <v>17618</v>
      </c>
      <c r="K68" t="s">
        <v>222</v>
      </c>
      <c r="L68">
        <v>1106</v>
      </c>
      <c r="M68" t="s">
        <v>222</v>
      </c>
      <c r="N68" t="s">
        <v>40</v>
      </c>
      <c r="O68" s="3" t="s">
        <v>223</v>
      </c>
      <c r="P68">
        <v>598</v>
      </c>
      <c r="Q68" t="s">
        <v>224</v>
      </c>
      <c r="R68" t="s">
        <v>225</v>
      </c>
      <c r="S68" t="s">
        <v>225</v>
      </c>
      <c r="T68" t="s">
        <v>226</v>
      </c>
      <c r="V68">
        <v>2014</v>
      </c>
      <c r="W68">
        <v>587</v>
      </c>
      <c r="Z68">
        <v>59</v>
      </c>
      <c r="AA68" t="s">
        <v>198</v>
      </c>
      <c r="AB68">
        <v>1806.03</v>
      </c>
      <c r="AC68">
        <v>104</v>
      </c>
      <c r="AD68" t="s">
        <v>198</v>
      </c>
      <c r="AE68" t="s">
        <v>198</v>
      </c>
      <c r="AF68">
        <v>2906.65</v>
      </c>
      <c r="AG68" t="s">
        <v>198</v>
      </c>
      <c r="AH68" t="s">
        <v>199</v>
      </c>
      <c r="AI68">
        <v>1806.03</v>
      </c>
      <c r="AJ68">
        <f t="shared" si="2"/>
        <v>6</v>
      </c>
      <c r="AK68">
        <f t="shared" si="3"/>
        <v>10836.18</v>
      </c>
    </row>
    <row r="69" spans="1:37" ht="12.75">
      <c r="A69">
        <v>1202</v>
      </c>
      <c r="B69" t="s">
        <v>182</v>
      </c>
      <c r="C69">
        <v>9</v>
      </c>
      <c r="D69" t="s">
        <v>51</v>
      </c>
      <c r="E69">
        <v>1</v>
      </c>
      <c r="F69" t="s">
        <v>227</v>
      </c>
      <c r="G69" t="s">
        <v>135</v>
      </c>
      <c r="H69">
        <v>27.38</v>
      </c>
      <c r="I69">
        <v>27.38</v>
      </c>
      <c r="J69">
        <v>131</v>
      </c>
      <c r="K69" t="s">
        <v>149</v>
      </c>
      <c r="L69">
        <v>13</v>
      </c>
      <c r="M69" t="s">
        <v>149</v>
      </c>
      <c r="N69" t="s">
        <v>55</v>
      </c>
      <c r="O69" s="3" t="s">
        <v>228</v>
      </c>
      <c r="P69">
        <v>1706</v>
      </c>
      <c r="Q69" t="s">
        <v>229</v>
      </c>
      <c r="R69" t="s">
        <v>230</v>
      </c>
      <c r="S69" t="s">
        <v>231</v>
      </c>
      <c r="V69">
        <v>2014</v>
      </c>
      <c r="W69">
        <v>173</v>
      </c>
      <c r="Z69">
        <v>68</v>
      </c>
      <c r="AA69" t="s">
        <v>48</v>
      </c>
      <c r="AB69">
        <v>27.38</v>
      </c>
      <c r="AC69">
        <v>109</v>
      </c>
      <c r="AD69" t="s">
        <v>48</v>
      </c>
      <c r="AE69" t="s">
        <v>48</v>
      </c>
      <c r="AF69">
        <v>27.38</v>
      </c>
      <c r="AG69" t="s">
        <v>48</v>
      </c>
      <c r="AH69" t="s">
        <v>232</v>
      </c>
      <c r="AI69">
        <v>27.38</v>
      </c>
      <c r="AJ69">
        <f t="shared" si="2"/>
        <v>-3</v>
      </c>
      <c r="AK69">
        <f t="shared" si="3"/>
        <v>-82.14</v>
      </c>
    </row>
    <row r="70" spans="1:37" ht="12.75">
      <c r="A70">
        <v>1202</v>
      </c>
      <c r="B70" t="s">
        <v>182</v>
      </c>
      <c r="C70">
        <v>9</v>
      </c>
      <c r="D70" t="s">
        <v>51</v>
      </c>
      <c r="E70">
        <v>1</v>
      </c>
      <c r="F70" t="s">
        <v>233</v>
      </c>
      <c r="G70" t="s">
        <v>135</v>
      </c>
      <c r="H70">
        <v>46.93</v>
      </c>
      <c r="I70">
        <v>46.93</v>
      </c>
      <c r="J70">
        <v>132</v>
      </c>
      <c r="K70" t="s">
        <v>149</v>
      </c>
      <c r="L70">
        <v>14</v>
      </c>
      <c r="M70" t="s">
        <v>149</v>
      </c>
      <c r="N70" t="s">
        <v>234</v>
      </c>
      <c r="O70" s="3" t="s">
        <v>235</v>
      </c>
      <c r="P70">
        <v>1706</v>
      </c>
      <c r="Q70" t="s">
        <v>229</v>
      </c>
      <c r="R70" t="s">
        <v>230</v>
      </c>
      <c r="S70" t="s">
        <v>231</v>
      </c>
      <c r="V70">
        <v>2014</v>
      </c>
      <c r="W70">
        <v>173</v>
      </c>
      <c r="Z70">
        <v>620</v>
      </c>
      <c r="AA70" t="s">
        <v>236</v>
      </c>
      <c r="AB70">
        <v>46.93</v>
      </c>
      <c r="AC70">
        <v>487</v>
      </c>
      <c r="AD70" t="s">
        <v>236</v>
      </c>
      <c r="AE70" t="s">
        <v>236</v>
      </c>
      <c r="AF70">
        <v>46.93</v>
      </c>
      <c r="AG70" t="s">
        <v>236</v>
      </c>
      <c r="AH70" t="s">
        <v>237</v>
      </c>
      <c r="AI70">
        <v>46.93</v>
      </c>
      <c r="AJ70">
        <f t="shared" si="2"/>
        <v>-4</v>
      </c>
      <c r="AK70">
        <f t="shared" si="3"/>
        <v>-187.72</v>
      </c>
    </row>
    <row r="71" spans="1:37" ht="12.75">
      <c r="A71">
        <v>1327</v>
      </c>
      <c r="B71" t="s">
        <v>238</v>
      </c>
      <c r="C71">
        <v>6</v>
      </c>
      <c r="D71" t="s">
        <v>239</v>
      </c>
      <c r="E71">
        <v>1</v>
      </c>
      <c r="F71" t="s">
        <v>240</v>
      </c>
      <c r="G71" t="s">
        <v>94</v>
      </c>
      <c r="H71">
        <v>4815.2</v>
      </c>
      <c r="I71">
        <v>4815.2</v>
      </c>
      <c r="J71">
        <v>2375</v>
      </c>
      <c r="K71" t="s">
        <v>241</v>
      </c>
      <c r="L71">
        <v>141</v>
      </c>
      <c r="M71" t="s">
        <v>241</v>
      </c>
      <c r="N71" t="s">
        <v>242</v>
      </c>
      <c r="O71" s="3" t="s">
        <v>205</v>
      </c>
      <c r="P71">
        <v>5009</v>
      </c>
      <c r="Q71" t="s">
        <v>243</v>
      </c>
      <c r="R71" t="s">
        <v>244</v>
      </c>
      <c r="S71" t="s">
        <v>244</v>
      </c>
      <c r="T71" t="s">
        <v>245</v>
      </c>
      <c r="V71">
        <v>2015</v>
      </c>
      <c r="W71">
        <v>146</v>
      </c>
      <c r="Z71">
        <v>597</v>
      </c>
      <c r="AA71" t="s">
        <v>216</v>
      </c>
      <c r="AB71">
        <v>4815.2</v>
      </c>
      <c r="AC71">
        <v>495</v>
      </c>
      <c r="AD71" t="s">
        <v>110</v>
      </c>
      <c r="AE71" t="s">
        <v>110</v>
      </c>
      <c r="AF71">
        <v>4815.2</v>
      </c>
      <c r="AG71" t="s">
        <v>110</v>
      </c>
      <c r="AH71" t="s">
        <v>111</v>
      </c>
      <c r="AI71">
        <v>4815.2</v>
      </c>
      <c r="AJ71">
        <f t="shared" si="2"/>
        <v>-5</v>
      </c>
      <c r="AK71">
        <f t="shared" si="3"/>
        <v>-24076</v>
      </c>
    </row>
    <row r="72" spans="1:37" ht="12.75">
      <c r="A72">
        <v>1202</v>
      </c>
      <c r="B72" t="s">
        <v>182</v>
      </c>
      <c r="C72">
        <v>9</v>
      </c>
      <c r="D72" t="s">
        <v>51</v>
      </c>
      <c r="E72">
        <v>1</v>
      </c>
      <c r="F72" t="s">
        <v>246</v>
      </c>
      <c r="G72" t="s">
        <v>125</v>
      </c>
      <c r="H72">
        <v>57.88</v>
      </c>
      <c r="I72">
        <v>57.88</v>
      </c>
      <c r="J72">
        <v>287</v>
      </c>
      <c r="K72" t="s">
        <v>247</v>
      </c>
      <c r="L72">
        <v>16</v>
      </c>
      <c r="M72" t="s">
        <v>247</v>
      </c>
      <c r="N72" t="s">
        <v>234</v>
      </c>
      <c r="O72" s="3" t="s">
        <v>109</v>
      </c>
      <c r="P72">
        <v>1706</v>
      </c>
      <c r="Q72" t="s">
        <v>229</v>
      </c>
      <c r="R72" t="s">
        <v>230</v>
      </c>
      <c r="S72" t="s">
        <v>231</v>
      </c>
      <c r="V72">
        <v>2014</v>
      </c>
      <c r="W72">
        <v>173</v>
      </c>
      <c r="Z72">
        <v>624</v>
      </c>
      <c r="AA72" t="s">
        <v>248</v>
      </c>
      <c r="AB72">
        <v>57.88</v>
      </c>
      <c r="AC72">
        <v>488</v>
      </c>
      <c r="AD72" t="s">
        <v>248</v>
      </c>
      <c r="AE72" t="s">
        <v>248</v>
      </c>
      <c r="AF72">
        <v>57.88</v>
      </c>
      <c r="AG72" t="s">
        <v>248</v>
      </c>
      <c r="AH72" t="s">
        <v>111</v>
      </c>
      <c r="AI72">
        <v>57.88</v>
      </c>
      <c r="AJ72">
        <f t="shared" si="2"/>
        <v>-6</v>
      </c>
      <c r="AK72">
        <f t="shared" si="3"/>
        <v>-347.28000000000003</v>
      </c>
    </row>
    <row r="73" spans="1:37" ht="12.75">
      <c r="A73">
        <v>1208</v>
      </c>
      <c r="B73" t="s">
        <v>219</v>
      </c>
      <c r="C73">
        <v>17</v>
      </c>
      <c r="D73" t="s">
        <v>191</v>
      </c>
      <c r="E73">
        <v>1</v>
      </c>
      <c r="F73" t="s">
        <v>249</v>
      </c>
      <c r="G73" t="s">
        <v>250</v>
      </c>
      <c r="H73">
        <v>612.38</v>
      </c>
      <c r="I73">
        <v>612.38</v>
      </c>
      <c r="J73">
        <v>17830</v>
      </c>
      <c r="K73" t="s">
        <v>142</v>
      </c>
      <c r="L73">
        <v>1107</v>
      </c>
      <c r="M73" t="s">
        <v>142</v>
      </c>
      <c r="N73" t="s">
        <v>40</v>
      </c>
      <c r="O73" s="3" t="s">
        <v>193</v>
      </c>
      <c r="P73">
        <v>598</v>
      </c>
      <c r="Q73" t="s">
        <v>224</v>
      </c>
      <c r="R73" t="s">
        <v>225</v>
      </c>
      <c r="S73" t="s">
        <v>225</v>
      </c>
      <c r="T73" t="s">
        <v>226</v>
      </c>
      <c r="V73">
        <v>2014</v>
      </c>
      <c r="W73">
        <v>587</v>
      </c>
      <c r="Z73">
        <v>60</v>
      </c>
      <c r="AA73" t="s">
        <v>198</v>
      </c>
      <c r="AB73">
        <v>612.38</v>
      </c>
      <c r="AC73">
        <v>104</v>
      </c>
      <c r="AD73" t="s">
        <v>198</v>
      </c>
      <c r="AE73" t="s">
        <v>198</v>
      </c>
      <c r="AF73">
        <v>2906.65</v>
      </c>
      <c r="AG73" t="s">
        <v>198</v>
      </c>
      <c r="AH73" t="s">
        <v>199</v>
      </c>
      <c r="AI73">
        <v>612.38</v>
      </c>
      <c r="AJ73">
        <f t="shared" si="2"/>
        <v>1</v>
      </c>
      <c r="AK73">
        <f t="shared" si="3"/>
        <v>612.38</v>
      </c>
    </row>
    <row r="74" spans="1:37" ht="12.75">
      <c r="A74">
        <v>1208</v>
      </c>
      <c r="B74" t="s">
        <v>219</v>
      </c>
      <c r="C74">
        <v>17</v>
      </c>
      <c r="D74" t="s">
        <v>191</v>
      </c>
      <c r="E74">
        <v>1</v>
      </c>
      <c r="F74" t="s">
        <v>251</v>
      </c>
      <c r="G74" t="s">
        <v>250</v>
      </c>
      <c r="H74">
        <v>488.24</v>
      </c>
      <c r="I74">
        <v>488.24</v>
      </c>
      <c r="J74">
        <v>17831</v>
      </c>
      <c r="K74" t="s">
        <v>142</v>
      </c>
      <c r="L74">
        <v>1108</v>
      </c>
      <c r="M74" t="s">
        <v>142</v>
      </c>
      <c r="N74" t="s">
        <v>40</v>
      </c>
      <c r="O74" s="3" t="s">
        <v>193</v>
      </c>
      <c r="P74">
        <v>598</v>
      </c>
      <c r="Q74" t="s">
        <v>224</v>
      </c>
      <c r="R74" t="s">
        <v>225</v>
      </c>
      <c r="S74" t="s">
        <v>225</v>
      </c>
      <c r="T74" t="s">
        <v>226</v>
      </c>
      <c r="V74">
        <v>2014</v>
      </c>
      <c r="W74">
        <v>587</v>
      </c>
      <c r="Z74">
        <v>61</v>
      </c>
      <c r="AA74" t="s">
        <v>198</v>
      </c>
      <c r="AB74">
        <v>488.24</v>
      </c>
      <c r="AC74">
        <v>104</v>
      </c>
      <c r="AD74" t="s">
        <v>198</v>
      </c>
      <c r="AE74" t="s">
        <v>198</v>
      </c>
      <c r="AF74">
        <v>2906.65</v>
      </c>
      <c r="AG74" t="s">
        <v>198</v>
      </c>
      <c r="AH74" t="s">
        <v>199</v>
      </c>
      <c r="AI74">
        <v>488.24</v>
      </c>
      <c r="AJ74">
        <f t="shared" si="2"/>
        <v>1</v>
      </c>
      <c r="AK74">
        <f t="shared" si="3"/>
        <v>488.24</v>
      </c>
    </row>
    <row r="75" spans="1:37" ht="12.75">
      <c r="A75">
        <v>1302</v>
      </c>
      <c r="B75" t="s">
        <v>202</v>
      </c>
      <c r="C75">
        <v>14</v>
      </c>
      <c r="D75" t="s">
        <v>203</v>
      </c>
      <c r="E75">
        <v>1</v>
      </c>
      <c r="F75" t="s">
        <v>252</v>
      </c>
      <c r="G75" t="s">
        <v>253</v>
      </c>
      <c r="H75">
        <v>291.21</v>
      </c>
      <c r="I75">
        <v>291.21</v>
      </c>
      <c r="J75">
        <v>15416</v>
      </c>
      <c r="K75" t="s">
        <v>254</v>
      </c>
      <c r="L75">
        <v>1001</v>
      </c>
      <c r="M75" t="s">
        <v>254</v>
      </c>
      <c r="N75" t="s">
        <v>255</v>
      </c>
      <c r="O75" s="3" t="s">
        <v>256</v>
      </c>
      <c r="P75">
        <v>5494</v>
      </c>
      <c r="Q75" t="s">
        <v>257</v>
      </c>
      <c r="R75" t="s">
        <v>258</v>
      </c>
      <c r="S75" t="s">
        <v>258</v>
      </c>
      <c r="T75" t="s">
        <v>259</v>
      </c>
      <c r="V75">
        <v>2014</v>
      </c>
      <c r="W75">
        <v>465</v>
      </c>
      <c r="Z75">
        <v>3324</v>
      </c>
      <c r="AA75" t="s">
        <v>260</v>
      </c>
      <c r="AB75">
        <v>291.21</v>
      </c>
      <c r="AC75">
        <v>64</v>
      </c>
      <c r="AD75" t="s">
        <v>82</v>
      </c>
      <c r="AE75" t="s">
        <v>82</v>
      </c>
      <c r="AF75">
        <v>852.54</v>
      </c>
      <c r="AG75" t="s">
        <v>82</v>
      </c>
      <c r="AH75" t="s">
        <v>261</v>
      </c>
      <c r="AI75">
        <v>291.21</v>
      </c>
      <c r="AJ75">
        <f t="shared" si="2"/>
        <v>5</v>
      </c>
      <c r="AK75">
        <f t="shared" si="3"/>
        <v>1456.05</v>
      </c>
    </row>
    <row r="76" spans="1:37" ht="12.75">
      <c r="A76">
        <v>1302</v>
      </c>
      <c r="B76" t="s">
        <v>202</v>
      </c>
      <c r="C76">
        <v>14</v>
      </c>
      <c r="D76" t="s">
        <v>203</v>
      </c>
      <c r="E76">
        <v>1</v>
      </c>
      <c r="F76" t="s">
        <v>262</v>
      </c>
      <c r="G76" t="s">
        <v>253</v>
      </c>
      <c r="H76">
        <v>561.33</v>
      </c>
      <c r="I76">
        <v>561.33</v>
      </c>
      <c r="J76">
        <v>15866</v>
      </c>
      <c r="K76" t="s">
        <v>263</v>
      </c>
      <c r="L76">
        <v>1020</v>
      </c>
      <c r="M76" t="s">
        <v>263</v>
      </c>
      <c r="N76" t="s">
        <v>255</v>
      </c>
      <c r="O76" s="3" t="s">
        <v>264</v>
      </c>
      <c r="P76">
        <v>5494</v>
      </c>
      <c r="Q76" t="s">
        <v>257</v>
      </c>
      <c r="R76" t="s">
        <v>258</v>
      </c>
      <c r="S76" t="s">
        <v>258</v>
      </c>
      <c r="T76" t="s">
        <v>265</v>
      </c>
      <c r="V76">
        <v>2014</v>
      </c>
      <c r="W76">
        <v>465</v>
      </c>
      <c r="Z76">
        <v>3325</v>
      </c>
      <c r="AA76" t="s">
        <v>260</v>
      </c>
      <c r="AB76">
        <v>561.33</v>
      </c>
      <c r="AC76">
        <v>64</v>
      </c>
      <c r="AD76" t="s">
        <v>82</v>
      </c>
      <c r="AE76" t="s">
        <v>82</v>
      </c>
      <c r="AF76">
        <v>852.54</v>
      </c>
      <c r="AG76" t="s">
        <v>82</v>
      </c>
      <c r="AH76" t="s">
        <v>261</v>
      </c>
      <c r="AI76">
        <v>561.33</v>
      </c>
      <c r="AJ76">
        <f t="shared" si="2"/>
        <v>-6</v>
      </c>
      <c r="AK76">
        <f t="shared" si="3"/>
        <v>-3367.9800000000005</v>
      </c>
    </row>
    <row r="77" spans="1:37" ht="12.75">
      <c r="A77">
        <v>1302</v>
      </c>
      <c r="B77" t="s">
        <v>202</v>
      </c>
      <c r="C77">
        <v>14</v>
      </c>
      <c r="D77" t="s">
        <v>203</v>
      </c>
      <c r="E77">
        <v>1</v>
      </c>
      <c r="F77" t="s">
        <v>266</v>
      </c>
      <c r="G77" t="s">
        <v>156</v>
      </c>
      <c r="H77">
        <v>312.58</v>
      </c>
      <c r="I77">
        <v>312.58</v>
      </c>
      <c r="J77">
        <v>351</v>
      </c>
      <c r="K77" t="s">
        <v>187</v>
      </c>
      <c r="L77">
        <v>29</v>
      </c>
      <c r="M77" t="s">
        <v>187</v>
      </c>
      <c r="N77" t="s">
        <v>255</v>
      </c>
      <c r="O77" s="3" t="s">
        <v>267</v>
      </c>
      <c r="P77">
        <v>5494</v>
      </c>
      <c r="Q77" t="s">
        <v>257</v>
      </c>
      <c r="R77" t="s">
        <v>258</v>
      </c>
      <c r="S77" t="s">
        <v>258</v>
      </c>
      <c r="T77" t="s">
        <v>259</v>
      </c>
      <c r="V77">
        <v>2014</v>
      </c>
      <c r="W77">
        <v>465</v>
      </c>
      <c r="Z77">
        <v>120</v>
      </c>
      <c r="AA77" t="s">
        <v>45</v>
      </c>
      <c r="AB77">
        <v>312.58</v>
      </c>
      <c r="AC77">
        <v>471</v>
      </c>
      <c r="AD77" t="s">
        <v>268</v>
      </c>
      <c r="AE77" t="s">
        <v>268</v>
      </c>
      <c r="AF77">
        <v>811.54</v>
      </c>
      <c r="AG77" t="s">
        <v>268</v>
      </c>
      <c r="AH77" t="s">
        <v>269</v>
      </c>
      <c r="AI77">
        <v>312.58</v>
      </c>
      <c r="AJ77">
        <f t="shared" si="2"/>
        <v>-3</v>
      </c>
      <c r="AK77">
        <f t="shared" si="3"/>
        <v>-937.74</v>
      </c>
    </row>
    <row r="78" spans="1:37" ht="12.75">
      <c r="A78">
        <v>1302</v>
      </c>
      <c r="B78" t="s">
        <v>202</v>
      </c>
      <c r="C78">
        <v>14</v>
      </c>
      <c r="D78" t="s">
        <v>203</v>
      </c>
      <c r="E78">
        <v>1</v>
      </c>
      <c r="F78" t="s">
        <v>270</v>
      </c>
      <c r="G78" t="s">
        <v>156</v>
      </c>
      <c r="H78">
        <v>498.96</v>
      </c>
      <c r="I78">
        <v>498.96</v>
      </c>
      <c r="J78">
        <v>345</v>
      </c>
      <c r="K78" t="s">
        <v>187</v>
      </c>
      <c r="L78">
        <v>30</v>
      </c>
      <c r="M78" t="s">
        <v>187</v>
      </c>
      <c r="N78" t="s">
        <v>255</v>
      </c>
      <c r="O78" s="3" t="s">
        <v>267</v>
      </c>
      <c r="P78">
        <v>5494</v>
      </c>
      <c r="Q78" t="s">
        <v>257</v>
      </c>
      <c r="R78" t="s">
        <v>258</v>
      </c>
      <c r="S78" t="s">
        <v>258</v>
      </c>
      <c r="T78" t="s">
        <v>259</v>
      </c>
      <c r="V78">
        <v>2014</v>
      </c>
      <c r="W78">
        <v>465</v>
      </c>
      <c r="Z78">
        <v>121</v>
      </c>
      <c r="AA78" t="s">
        <v>45</v>
      </c>
      <c r="AB78">
        <v>498.96</v>
      </c>
      <c r="AC78">
        <v>471</v>
      </c>
      <c r="AD78" t="s">
        <v>268</v>
      </c>
      <c r="AE78" t="s">
        <v>268</v>
      </c>
      <c r="AF78">
        <v>811.54</v>
      </c>
      <c r="AG78" t="s">
        <v>268</v>
      </c>
      <c r="AH78" t="s">
        <v>269</v>
      </c>
      <c r="AI78">
        <v>498.96</v>
      </c>
      <c r="AJ78">
        <f t="shared" si="2"/>
        <v>-3</v>
      </c>
      <c r="AK78">
        <f t="shared" si="3"/>
        <v>-1496.8799999999999</v>
      </c>
    </row>
    <row r="79" spans="1:37" ht="12.75">
      <c r="A79">
        <v>1318</v>
      </c>
      <c r="B79" t="s">
        <v>271</v>
      </c>
      <c r="C79">
        <v>9</v>
      </c>
      <c r="D79" t="s">
        <v>51</v>
      </c>
      <c r="E79">
        <v>1</v>
      </c>
      <c r="F79" t="s">
        <v>272</v>
      </c>
      <c r="G79" t="s">
        <v>273</v>
      </c>
      <c r="H79">
        <v>739.1</v>
      </c>
      <c r="I79">
        <v>739.1</v>
      </c>
      <c r="J79">
        <v>18422</v>
      </c>
      <c r="K79" t="s">
        <v>125</v>
      </c>
      <c r="L79">
        <v>1162</v>
      </c>
      <c r="M79" t="s">
        <v>125</v>
      </c>
      <c r="N79" t="s">
        <v>40</v>
      </c>
      <c r="O79" s="3" t="s">
        <v>45</v>
      </c>
      <c r="P79">
        <v>5065</v>
      </c>
      <c r="Q79" t="s">
        <v>274</v>
      </c>
      <c r="R79" t="s">
        <v>275</v>
      </c>
      <c r="S79" t="s">
        <v>275</v>
      </c>
      <c r="T79" t="s">
        <v>276</v>
      </c>
      <c r="V79">
        <v>2014</v>
      </c>
      <c r="W79">
        <v>437</v>
      </c>
      <c r="Z79">
        <v>88</v>
      </c>
      <c r="AA79" t="s">
        <v>90</v>
      </c>
      <c r="AB79">
        <v>739.1</v>
      </c>
      <c r="AC79">
        <v>131</v>
      </c>
      <c r="AD79" t="s">
        <v>90</v>
      </c>
      <c r="AE79" t="s">
        <v>90</v>
      </c>
      <c r="AF79">
        <v>739.1</v>
      </c>
      <c r="AG79" t="s">
        <v>90</v>
      </c>
      <c r="AH79" t="s">
        <v>277</v>
      </c>
      <c r="AI79">
        <v>739.1</v>
      </c>
      <c r="AJ79">
        <f t="shared" si="2"/>
        <v>-6</v>
      </c>
      <c r="AK79">
        <f t="shared" si="3"/>
        <v>-4434.6</v>
      </c>
    </row>
    <row r="80" spans="1:37" ht="12.75">
      <c r="A80">
        <v>1318</v>
      </c>
      <c r="B80" t="s">
        <v>271</v>
      </c>
      <c r="C80">
        <v>9</v>
      </c>
      <c r="D80" t="s">
        <v>51</v>
      </c>
      <c r="E80">
        <v>1</v>
      </c>
      <c r="F80" t="s">
        <v>278</v>
      </c>
      <c r="G80" t="s">
        <v>273</v>
      </c>
      <c r="H80">
        <v>46.2</v>
      </c>
      <c r="I80">
        <v>46.2</v>
      </c>
      <c r="J80">
        <v>18424</v>
      </c>
      <c r="K80" t="s">
        <v>125</v>
      </c>
      <c r="L80">
        <v>1163</v>
      </c>
      <c r="M80" t="s">
        <v>125</v>
      </c>
      <c r="N80" t="s">
        <v>40</v>
      </c>
      <c r="O80" s="3" t="s">
        <v>45</v>
      </c>
      <c r="P80">
        <v>5065</v>
      </c>
      <c r="Q80" t="s">
        <v>274</v>
      </c>
      <c r="R80" t="s">
        <v>275</v>
      </c>
      <c r="S80" t="s">
        <v>275</v>
      </c>
      <c r="T80" t="s">
        <v>279</v>
      </c>
      <c r="V80">
        <v>2014</v>
      </c>
      <c r="W80">
        <v>438</v>
      </c>
      <c r="Z80">
        <v>89</v>
      </c>
      <c r="AA80" t="s">
        <v>90</v>
      </c>
      <c r="AB80">
        <v>46.2</v>
      </c>
      <c r="AC80">
        <v>132</v>
      </c>
      <c r="AD80" t="s">
        <v>90</v>
      </c>
      <c r="AE80" t="s">
        <v>90</v>
      </c>
      <c r="AF80">
        <v>46.2</v>
      </c>
      <c r="AG80" t="s">
        <v>90</v>
      </c>
      <c r="AH80" t="s">
        <v>277</v>
      </c>
      <c r="AI80">
        <v>46.2</v>
      </c>
      <c r="AJ80">
        <f t="shared" si="2"/>
        <v>-6</v>
      </c>
      <c r="AK80">
        <f t="shared" si="3"/>
        <v>-277.20000000000005</v>
      </c>
    </row>
    <row r="81" spans="1:37" ht="12.75">
      <c r="A81">
        <v>1318</v>
      </c>
      <c r="B81" t="s">
        <v>271</v>
      </c>
      <c r="C81">
        <v>9</v>
      </c>
      <c r="D81" t="s">
        <v>51</v>
      </c>
      <c r="E81">
        <v>1</v>
      </c>
      <c r="F81" t="s">
        <v>280</v>
      </c>
      <c r="G81" t="s">
        <v>273</v>
      </c>
      <c r="H81">
        <v>11.07</v>
      </c>
      <c r="I81">
        <v>11.07</v>
      </c>
      <c r="J81">
        <v>18416</v>
      </c>
      <c r="K81" t="s">
        <v>125</v>
      </c>
      <c r="L81">
        <v>1166</v>
      </c>
      <c r="M81" t="s">
        <v>125</v>
      </c>
      <c r="N81" t="s">
        <v>40</v>
      </c>
      <c r="O81" s="3" t="s">
        <v>45</v>
      </c>
      <c r="P81">
        <v>5065</v>
      </c>
      <c r="Q81" t="s">
        <v>274</v>
      </c>
      <c r="R81" t="s">
        <v>275</v>
      </c>
      <c r="S81" t="s">
        <v>275</v>
      </c>
      <c r="T81" t="s">
        <v>281</v>
      </c>
      <c r="V81">
        <v>2014</v>
      </c>
      <c r="W81">
        <v>171</v>
      </c>
      <c r="Z81">
        <v>90</v>
      </c>
      <c r="AA81" t="s">
        <v>90</v>
      </c>
      <c r="AB81">
        <v>11.07</v>
      </c>
      <c r="AC81">
        <v>133</v>
      </c>
      <c r="AD81" t="s">
        <v>90</v>
      </c>
      <c r="AE81" t="s">
        <v>90</v>
      </c>
      <c r="AF81">
        <v>11.07</v>
      </c>
      <c r="AG81" t="s">
        <v>90</v>
      </c>
      <c r="AH81" t="s">
        <v>277</v>
      </c>
      <c r="AI81">
        <v>11.07</v>
      </c>
      <c r="AJ81">
        <f t="shared" si="2"/>
        <v>-6</v>
      </c>
      <c r="AK81">
        <f t="shared" si="3"/>
        <v>-66.42</v>
      </c>
    </row>
    <row r="82" spans="1:37" ht="12.75">
      <c r="A82">
        <v>1212</v>
      </c>
      <c r="B82" t="s">
        <v>175</v>
      </c>
      <c r="C82">
        <v>9</v>
      </c>
      <c r="D82" t="s">
        <v>51</v>
      </c>
      <c r="E82">
        <v>1</v>
      </c>
      <c r="F82" t="s">
        <v>282</v>
      </c>
      <c r="G82" t="s">
        <v>124</v>
      </c>
      <c r="H82">
        <v>564</v>
      </c>
      <c r="I82">
        <v>564</v>
      </c>
      <c r="J82">
        <v>196</v>
      </c>
      <c r="K82" t="s">
        <v>82</v>
      </c>
      <c r="L82">
        <v>9</v>
      </c>
      <c r="M82" t="s">
        <v>82</v>
      </c>
      <c r="N82" t="s">
        <v>40</v>
      </c>
      <c r="O82" s="3" t="s">
        <v>283</v>
      </c>
      <c r="P82">
        <v>1637</v>
      </c>
      <c r="Q82" t="s">
        <v>284</v>
      </c>
      <c r="R82" t="s">
        <v>285</v>
      </c>
      <c r="S82" t="s">
        <v>286</v>
      </c>
      <c r="T82" t="s">
        <v>287</v>
      </c>
      <c r="V82">
        <v>2014</v>
      </c>
      <c r="W82">
        <v>216</v>
      </c>
      <c r="Z82">
        <v>98</v>
      </c>
      <c r="AA82" t="s">
        <v>288</v>
      </c>
      <c r="AB82">
        <v>564</v>
      </c>
      <c r="AC82">
        <v>158</v>
      </c>
      <c r="AD82" t="s">
        <v>288</v>
      </c>
      <c r="AE82" t="s">
        <v>288</v>
      </c>
      <c r="AF82">
        <v>564</v>
      </c>
      <c r="AG82" t="s">
        <v>288</v>
      </c>
      <c r="AI82">
        <v>564</v>
      </c>
      <c r="AJ82">
        <f t="shared" si="2"/>
        <v>-10</v>
      </c>
      <c r="AK82">
        <f t="shared" si="3"/>
        <v>-5640</v>
      </c>
    </row>
    <row r="83" spans="1:37" ht="12.75">
      <c r="A83">
        <v>1306</v>
      </c>
      <c r="B83" t="s">
        <v>190</v>
      </c>
      <c r="C83">
        <v>10</v>
      </c>
      <c r="D83" t="s">
        <v>289</v>
      </c>
      <c r="E83">
        <v>1</v>
      </c>
      <c r="F83" t="s">
        <v>290</v>
      </c>
      <c r="G83" t="s">
        <v>156</v>
      </c>
      <c r="H83">
        <v>610</v>
      </c>
      <c r="I83">
        <v>610</v>
      </c>
      <c r="J83">
        <v>1039</v>
      </c>
      <c r="K83" t="s">
        <v>228</v>
      </c>
      <c r="L83">
        <v>64</v>
      </c>
      <c r="M83" t="s">
        <v>228</v>
      </c>
      <c r="N83" t="s">
        <v>40</v>
      </c>
      <c r="O83" s="3" t="s">
        <v>291</v>
      </c>
      <c r="P83">
        <v>1936</v>
      </c>
      <c r="Q83" t="s">
        <v>292</v>
      </c>
      <c r="R83" t="s">
        <v>293</v>
      </c>
      <c r="S83" t="s">
        <v>293</v>
      </c>
      <c r="T83" t="s">
        <v>294</v>
      </c>
      <c r="V83">
        <v>2014</v>
      </c>
      <c r="W83">
        <v>662</v>
      </c>
      <c r="Z83">
        <v>372</v>
      </c>
      <c r="AA83" t="s">
        <v>49</v>
      </c>
      <c r="AB83">
        <v>610</v>
      </c>
      <c r="AC83">
        <v>325</v>
      </c>
      <c r="AD83" t="s">
        <v>94</v>
      </c>
      <c r="AE83" t="s">
        <v>94</v>
      </c>
      <c r="AF83">
        <v>610</v>
      </c>
      <c r="AG83" t="s">
        <v>94</v>
      </c>
      <c r="AH83" t="s">
        <v>95</v>
      </c>
      <c r="AI83">
        <v>610</v>
      </c>
      <c r="AJ83">
        <f t="shared" si="2"/>
        <v>-2</v>
      </c>
      <c r="AK83">
        <f t="shared" si="3"/>
        <v>-1220</v>
      </c>
    </row>
    <row r="84" spans="1:37" ht="12.75">
      <c r="A84">
        <v>1311</v>
      </c>
      <c r="B84" t="s">
        <v>295</v>
      </c>
      <c r="C84">
        <v>9</v>
      </c>
      <c r="D84" t="s">
        <v>51</v>
      </c>
      <c r="E84">
        <v>1</v>
      </c>
      <c r="F84" t="s">
        <v>296</v>
      </c>
      <c r="G84" t="s">
        <v>124</v>
      </c>
      <c r="H84">
        <v>1399</v>
      </c>
      <c r="I84">
        <v>1399</v>
      </c>
      <c r="J84">
        <v>197</v>
      </c>
      <c r="K84" t="s">
        <v>82</v>
      </c>
      <c r="L84">
        <v>10</v>
      </c>
      <c r="M84" t="s">
        <v>82</v>
      </c>
      <c r="N84" t="s">
        <v>40</v>
      </c>
      <c r="O84" s="3" t="s">
        <v>283</v>
      </c>
      <c r="P84">
        <v>1637</v>
      </c>
      <c r="Q84" t="s">
        <v>284</v>
      </c>
      <c r="R84" t="s">
        <v>285</v>
      </c>
      <c r="S84" t="s">
        <v>286</v>
      </c>
      <c r="T84" t="s">
        <v>287</v>
      </c>
      <c r="V84">
        <v>2014</v>
      </c>
      <c r="W84">
        <v>215</v>
      </c>
      <c r="Z84">
        <v>97</v>
      </c>
      <c r="AA84" t="s">
        <v>288</v>
      </c>
      <c r="AB84">
        <v>1399</v>
      </c>
      <c r="AC84">
        <v>157</v>
      </c>
      <c r="AD84" t="s">
        <v>288</v>
      </c>
      <c r="AE84" t="s">
        <v>288</v>
      </c>
      <c r="AF84">
        <v>1399</v>
      </c>
      <c r="AG84" t="s">
        <v>288</v>
      </c>
      <c r="AI84">
        <v>1399</v>
      </c>
      <c r="AJ84">
        <f t="shared" si="2"/>
        <v>-10</v>
      </c>
      <c r="AK84">
        <f t="shared" si="3"/>
        <v>-13990</v>
      </c>
    </row>
    <row r="85" spans="1:37" ht="12.75">
      <c r="A85">
        <v>1332</v>
      </c>
      <c r="B85" t="s">
        <v>35</v>
      </c>
      <c r="C85">
        <v>9</v>
      </c>
      <c r="D85" t="s">
        <v>51</v>
      </c>
      <c r="E85">
        <v>1</v>
      </c>
      <c r="F85" t="s">
        <v>297</v>
      </c>
      <c r="G85" t="s">
        <v>47</v>
      </c>
      <c r="H85">
        <v>1036.63</v>
      </c>
      <c r="I85">
        <v>1036.63</v>
      </c>
      <c r="J85">
        <v>18037</v>
      </c>
      <c r="K85" t="s">
        <v>298</v>
      </c>
      <c r="L85">
        <v>1125</v>
      </c>
      <c r="M85" t="s">
        <v>298</v>
      </c>
      <c r="N85" t="s">
        <v>40</v>
      </c>
      <c r="O85" s="3" t="s">
        <v>150</v>
      </c>
      <c r="P85">
        <v>2874</v>
      </c>
      <c r="Q85" t="s">
        <v>299</v>
      </c>
      <c r="R85" t="s">
        <v>300</v>
      </c>
      <c r="S85" t="s">
        <v>301</v>
      </c>
      <c r="T85" t="s">
        <v>302</v>
      </c>
      <c r="V85">
        <v>2014</v>
      </c>
      <c r="W85">
        <v>789</v>
      </c>
      <c r="Z85">
        <v>48</v>
      </c>
      <c r="AA85" t="s">
        <v>193</v>
      </c>
      <c r="AB85">
        <v>1036.63</v>
      </c>
      <c r="AC85">
        <v>95</v>
      </c>
      <c r="AD85" t="s">
        <v>193</v>
      </c>
      <c r="AE85" t="s">
        <v>193</v>
      </c>
      <c r="AF85">
        <v>1036.63</v>
      </c>
      <c r="AG85" t="s">
        <v>193</v>
      </c>
      <c r="AH85" t="s">
        <v>303</v>
      </c>
      <c r="AI85">
        <v>1036.63</v>
      </c>
      <c r="AJ85">
        <f t="shared" si="2"/>
        <v>-4</v>
      </c>
      <c r="AK85">
        <f t="shared" si="3"/>
        <v>-4146.52</v>
      </c>
    </row>
    <row r="86" spans="1:37" ht="12.75">
      <c r="A86">
        <v>1332</v>
      </c>
      <c r="B86" t="s">
        <v>35</v>
      </c>
      <c r="C86">
        <v>9</v>
      </c>
      <c r="D86" t="s">
        <v>51</v>
      </c>
      <c r="E86">
        <v>1</v>
      </c>
      <c r="F86" t="s">
        <v>304</v>
      </c>
      <c r="G86" t="s">
        <v>156</v>
      </c>
      <c r="H86">
        <v>1036.63</v>
      </c>
      <c r="I86">
        <v>1036.63</v>
      </c>
      <c r="J86">
        <v>803</v>
      </c>
      <c r="K86" t="s">
        <v>150</v>
      </c>
      <c r="L86">
        <v>51</v>
      </c>
      <c r="M86" t="s">
        <v>150</v>
      </c>
      <c r="N86" t="s">
        <v>40</v>
      </c>
      <c r="O86" s="3" t="s">
        <v>49</v>
      </c>
      <c r="P86">
        <v>2874</v>
      </c>
      <c r="Q86" t="s">
        <v>299</v>
      </c>
      <c r="R86" t="s">
        <v>300</v>
      </c>
      <c r="S86" t="s">
        <v>301</v>
      </c>
      <c r="T86" t="s">
        <v>302</v>
      </c>
      <c r="V86">
        <v>2014</v>
      </c>
      <c r="W86">
        <v>789</v>
      </c>
      <c r="Z86">
        <v>326</v>
      </c>
      <c r="AA86" t="s">
        <v>60</v>
      </c>
      <c r="AB86">
        <v>1036.63</v>
      </c>
      <c r="AC86">
        <v>315</v>
      </c>
      <c r="AD86" t="s">
        <v>60</v>
      </c>
      <c r="AE86" t="s">
        <v>60</v>
      </c>
      <c r="AF86">
        <v>1036.63</v>
      </c>
      <c r="AG86" t="s">
        <v>60</v>
      </c>
      <c r="AH86" t="s">
        <v>305</v>
      </c>
      <c r="AI86">
        <v>1036.63</v>
      </c>
      <c r="AJ86">
        <f t="shared" si="2"/>
        <v>-7</v>
      </c>
      <c r="AK86">
        <f t="shared" si="3"/>
        <v>-7256.410000000001</v>
      </c>
    </row>
    <row r="87" spans="1:37" ht="12.75">
      <c r="A87">
        <v>1309</v>
      </c>
      <c r="B87" t="s">
        <v>306</v>
      </c>
      <c r="C87">
        <v>17</v>
      </c>
      <c r="D87" t="s">
        <v>191</v>
      </c>
      <c r="E87">
        <v>1</v>
      </c>
      <c r="F87" t="s">
        <v>307</v>
      </c>
      <c r="G87" t="s">
        <v>222</v>
      </c>
      <c r="H87">
        <v>951.65</v>
      </c>
      <c r="I87">
        <v>951.65</v>
      </c>
      <c r="J87">
        <v>18032</v>
      </c>
      <c r="K87" t="s">
        <v>298</v>
      </c>
      <c r="L87">
        <v>1124</v>
      </c>
      <c r="M87" t="s">
        <v>298</v>
      </c>
      <c r="N87" t="s">
        <v>40</v>
      </c>
      <c r="O87" s="3" t="s">
        <v>308</v>
      </c>
      <c r="P87">
        <v>312</v>
      </c>
      <c r="Q87" t="s">
        <v>309</v>
      </c>
      <c r="R87" t="s">
        <v>310</v>
      </c>
      <c r="S87" t="s">
        <v>311</v>
      </c>
      <c r="V87">
        <v>2014</v>
      </c>
      <c r="W87">
        <v>527</v>
      </c>
      <c r="Z87">
        <v>58</v>
      </c>
      <c r="AA87" t="s">
        <v>198</v>
      </c>
      <c r="AB87">
        <v>951.65</v>
      </c>
      <c r="AC87">
        <v>103</v>
      </c>
      <c r="AD87" t="s">
        <v>198</v>
      </c>
      <c r="AE87" t="s">
        <v>198</v>
      </c>
      <c r="AF87">
        <v>951.65</v>
      </c>
      <c r="AG87" t="s">
        <v>198</v>
      </c>
      <c r="AH87" t="s">
        <v>312</v>
      </c>
      <c r="AI87">
        <v>951.65</v>
      </c>
      <c r="AJ87">
        <f t="shared" si="2"/>
        <v>-1</v>
      </c>
      <c r="AK87">
        <f t="shared" si="3"/>
        <v>-951.65</v>
      </c>
    </row>
    <row r="88" spans="1:37" ht="12.75">
      <c r="A88">
        <v>1401</v>
      </c>
      <c r="B88" t="s">
        <v>313</v>
      </c>
      <c r="C88">
        <v>10</v>
      </c>
      <c r="D88" t="s">
        <v>289</v>
      </c>
      <c r="E88">
        <v>1</v>
      </c>
      <c r="F88" t="s">
        <v>314</v>
      </c>
      <c r="G88" t="s">
        <v>254</v>
      </c>
      <c r="H88">
        <v>1143.2</v>
      </c>
      <c r="I88">
        <v>1143.2</v>
      </c>
      <c r="J88">
        <v>16825</v>
      </c>
      <c r="K88" t="s">
        <v>41</v>
      </c>
      <c r="L88">
        <v>1074</v>
      </c>
      <c r="M88" t="s">
        <v>41</v>
      </c>
      <c r="N88" t="s">
        <v>234</v>
      </c>
      <c r="O88" s="3" t="s">
        <v>45</v>
      </c>
      <c r="P88">
        <v>4102</v>
      </c>
      <c r="Q88" t="s">
        <v>315</v>
      </c>
      <c r="R88" t="s">
        <v>316</v>
      </c>
      <c r="S88" t="s">
        <v>316</v>
      </c>
      <c r="V88">
        <v>2014</v>
      </c>
      <c r="W88">
        <v>2</v>
      </c>
      <c r="Z88">
        <v>3132</v>
      </c>
      <c r="AA88" t="s">
        <v>317</v>
      </c>
      <c r="AB88">
        <v>1143.2</v>
      </c>
      <c r="AC88">
        <v>130</v>
      </c>
      <c r="AD88" t="s">
        <v>90</v>
      </c>
      <c r="AE88" t="s">
        <v>90</v>
      </c>
      <c r="AF88">
        <v>1143.2</v>
      </c>
      <c r="AG88" t="s">
        <v>90</v>
      </c>
      <c r="AH88" t="s">
        <v>318</v>
      </c>
      <c r="AI88">
        <v>1143.2</v>
      </c>
      <c r="AJ88">
        <f t="shared" si="2"/>
        <v>-6</v>
      </c>
      <c r="AK88">
        <f t="shared" si="3"/>
        <v>-6859.200000000001</v>
      </c>
    </row>
    <row r="89" spans="1:37" ht="12.75">
      <c r="A89">
        <v>1401</v>
      </c>
      <c r="B89" t="s">
        <v>313</v>
      </c>
      <c r="C89">
        <v>10</v>
      </c>
      <c r="D89" t="s">
        <v>289</v>
      </c>
      <c r="E89">
        <v>1</v>
      </c>
      <c r="F89" t="s">
        <v>319</v>
      </c>
      <c r="G89" t="s">
        <v>320</v>
      </c>
      <c r="H89">
        <v>3.66</v>
      </c>
      <c r="I89">
        <v>3.66</v>
      </c>
      <c r="J89">
        <v>18370</v>
      </c>
      <c r="K89" t="s">
        <v>273</v>
      </c>
      <c r="L89">
        <v>1146</v>
      </c>
      <c r="M89" t="s">
        <v>273</v>
      </c>
      <c r="N89" t="s">
        <v>234</v>
      </c>
      <c r="O89" s="3" t="s">
        <v>321</v>
      </c>
      <c r="P89">
        <v>4102</v>
      </c>
      <c r="Q89" t="s">
        <v>315</v>
      </c>
      <c r="R89" t="s">
        <v>316</v>
      </c>
      <c r="S89" t="s">
        <v>316</v>
      </c>
      <c r="V89">
        <v>2014</v>
      </c>
      <c r="W89">
        <v>443</v>
      </c>
      <c r="Z89">
        <v>55</v>
      </c>
      <c r="AA89" t="s">
        <v>193</v>
      </c>
      <c r="AB89">
        <v>3.66</v>
      </c>
      <c r="AC89">
        <v>137</v>
      </c>
      <c r="AD89" t="s">
        <v>90</v>
      </c>
      <c r="AE89" t="s">
        <v>90</v>
      </c>
      <c r="AF89">
        <v>3.66</v>
      </c>
      <c r="AG89" t="s">
        <v>90</v>
      </c>
      <c r="AH89" t="s">
        <v>322</v>
      </c>
      <c r="AI89">
        <v>3.66</v>
      </c>
      <c r="AJ89">
        <f t="shared" si="2"/>
        <v>-40</v>
      </c>
      <c r="AK89">
        <f t="shared" si="3"/>
        <v>-146.4</v>
      </c>
    </row>
    <row r="90" spans="1:37" ht="12.75">
      <c r="A90">
        <v>1313</v>
      </c>
      <c r="B90" t="s">
        <v>154</v>
      </c>
      <c r="C90">
        <v>17</v>
      </c>
      <c r="D90" t="s">
        <v>191</v>
      </c>
      <c r="E90">
        <v>1</v>
      </c>
      <c r="F90" t="s">
        <v>323</v>
      </c>
      <c r="G90" t="s">
        <v>85</v>
      </c>
      <c r="H90">
        <v>1305.4</v>
      </c>
      <c r="I90">
        <v>1305.4</v>
      </c>
      <c r="J90">
        <v>2279</v>
      </c>
      <c r="K90" t="s">
        <v>94</v>
      </c>
      <c r="L90">
        <v>136</v>
      </c>
      <c r="M90" t="s">
        <v>94</v>
      </c>
      <c r="N90" t="s">
        <v>40</v>
      </c>
      <c r="O90" s="3" t="s">
        <v>324</v>
      </c>
      <c r="P90">
        <v>2210</v>
      </c>
      <c r="Q90" t="s">
        <v>325</v>
      </c>
      <c r="R90" t="s">
        <v>326</v>
      </c>
      <c r="S90" t="s">
        <v>326</v>
      </c>
      <c r="T90" t="s">
        <v>327</v>
      </c>
      <c r="V90">
        <v>2014</v>
      </c>
      <c r="W90">
        <v>628</v>
      </c>
      <c r="Z90">
        <v>591</v>
      </c>
      <c r="AA90" t="s">
        <v>216</v>
      </c>
      <c r="AB90">
        <v>854</v>
      </c>
      <c r="AC90">
        <v>484</v>
      </c>
      <c r="AD90" t="s">
        <v>213</v>
      </c>
      <c r="AE90" t="s">
        <v>213</v>
      </c>
      <c r="AF90">
        <v>854</v>
      </c>
      <c r="AG90" t="s">
        <v>213</v>
      </c>
      <c r="AH90" t="s">
        <v>328</v>
      </c>
      <c r="AI90">
        <v>1305.4</v>
      </c>
      <c r="AJ90">
        <f t="shared" si="2"/>
        <v>-4</v>
      </c>
      <c r="AK90">
        <f t="shared" si="3"/>
        <v>-5221.6</v>
      </c>
    </row>
    <row r="91" spans="1:37" ht="12.75">
      <c r="A91">
        <v>2501</v>
      </c>
      <c r="B91" t="s">
        <v>329</v>
      </c>
      <c r="C91">
        <v>17</v>
      </c>
      <c r="D91" t="s">
        <v>191</v>
      </c>
      <c r="E91">
        <v>1</v>
      </c>
      <c r="F91" t="s">
        <v>323</v>
      </c>
      <c r="G91" t="s">
        <v>85</v>
      </c>
      <c r="H91">
        <v>1305.4</v>
      </c>
      <c r="I91">
        <v>1305.4</v>
      </c>
      <c r="J91">
        <v>2279</v>
      </c>
      <c r="K91" t="s">
        <v>94</v>
      </c>
      <c r="L91">
        <v>136</v>
      </c>
      <c r="M91" t="s">
        <v>94</v>
      </c>
      <c r="N91" t="s">
        <v>40</v>
      </c>
      <c r="O91" s="3" t="s">
        <v>324</v>
      </c>
      <c r="P91">
        <v>2210</v>
      </c>
      <c r="Q91" t="s">
        <v>325</v>
      </c>
      <c r="R91" t="s">
        <v>326</v>
      </c>
      <c r="S91" t="s">
        <v>326</v>
      </c>
      <c r="T91" t="s">
        <v>327</v>
      </c>
      <c r="V91">
        <v>2014</v>
      </c>
      <c r="W91">
        <v>629</v>
      </c>
      <c r="Z91">
        <v>592</v>
      </c>
      <c r="AA91" t="s">
        <v>216</v>
      </c>
      <c r="AB91">
        <v>451.4</v>
      </c>
      <c r="AC91">
        <v>485</v>
      </c>
      <c r="AD91" t="s">
        <v>213</v>
      </c>
      <c r="AE91" t="s">
        <v>213</v>
      </c>
      <c r="AF91">
        <v>451.4</v>
      </c>
      <c r="AG91" t="s">
        <v>213</v>
      </c>
      <c r="AH91" t="s">
        <v>328</v>
      </c>
      <c r="AI91">
        <v>0</v>
      </c>
      <c r="AJ91">
        <f t="shared" si="2"/>
        <v>-4</v>
      </c>
      <c r="AK91">
        <f t="shared" si="3"/>
        <v>0</v>
      </c>
    </row>
    <row r="92" spans="1:37" ht="12.75">
      <c r="A92">
        <v>1318</v>
      </c>
      <c r="B92" t="s">
        <v>271</v>
      </c>
      <c r="C92">
        <v>9</v>
      </c>
      <c r="D92" t="s">
        <v>51</v>
      </c>
      <c r="E92">
        <v>1</v>
      </c>
      <c r="F92" t="s">
        <v>330</v>
      </c>
      <c r="G92" t="s">
        <v>45</v>
      </c>
      <c r="H92">
        <v>1065.44</v>
      </c>
      <c r="I92">
        <v>1065.44</v>
      </c>
      <c r="J92">
        <v>1598</v>
      </c>
      <c r="K92" t="s">
        <v>70</v>
      </c>
      <c r="L92">
        <v>107</v>
      </c>
      <c r="M92" t="s">
        <v>70</v>
      </c>
      <c r="N92" t="s">
        <v>40</v>
      </c>
      <c r="O92" s="3" t="s">
        <v>331</v>
      </c>
      <c r="P92">
        <v>5065</v>
      </c>
      <c r="Q92" t="s">
        <v>274</v>
      </c>
      <c r="R92" t="s">
        <v>275</v>
      </c>
      <c r="S92" t="s">
        <v>275</v>
      </c>
      <c r="T92" t="s">
        <v>276</v>
      </c>
      <c r="V92">
        <v>2014</v>
      </c>
      <c r="W92">
        <v>436</v>
      </c>
      <c r="Z92">
        <v>547</v>
      </c>
      <c r="AA92" t="s">
        <v>77</v>
      </c>
      <c r="AB92">
        <v>1065.44</v>
      </c>
      <c r="AC92">
        <v>460</v>
      </c>
      <c r="AD92" t="s">
        <v>332</v>
      </c>
      <c r="AE92" t="s">
        <v>332</v>
      </c>
      <c r="AF92">
        <v>1065.44</v>
      </c>
      <c r="AG92" t="s">
        <v>332</v>
      </c>
      <c r="AH92" t="s">
        <v>333</v>
      </c>
      <c r="AI92">
        <v>1065.44</v>
      </c>
      <c r="AJ92">
        <f t="shared" si="2"/>
        <v>-3</v>
      </c>
      <c r="AK92">
        <f t="shared" si="3"/>
        <v>-3196.32</v>
      </c>
    </row>
    <row r="93" spans="1:37" ht="12.75">
      <c r="A93">
        <v>1318</v>
      </c>
      <c r="B93" t="s">
        <v>271</v>
      </c>
      <c r="C93">
        <v>9</v>
      </c>
      <c r="D93" t="s">
        <v>51</v>
      </c>
      <c r="E93">
        <v>1</v>
      </c>
      <c r="F93" t="s">
        <v>334</v>
      </c>
      <c r="G93" t="s">
        <v>45</v>
      </c>
      <c r="H93">
        <v>632.94</v>
      </c>
      <c r="I93">
        <v>632.94</v>
      </c>
      <c r="J93">
        <v>1596</v>
      </c>
      <c r="K93" t="s">
        <v>70</v>
      </c>
      <c r="L93">
        <v>108</v>
      </c>
      <c r="M93" t="s">
        <v>70</v>
      </c>
      <c r="N93" t="s">
        <v>40</v>
      </c>
      <c r="O93" s="3" t="s">
        <v>331</v>
      </c>
      <c r="P93">
        <v>5065</v>
      </c>
      <c r="Q93" t="s">
        <v>274</v>
      </c>
      <c r="R93" t="s">
        <v>275</v>
      </c>
      <c r="S93" t="s">
        <v>275</v>
      </c>
      <c r="T93" t="s">
        <v>279</v>
      </c>
      <c r="V93">
        <v>2014</v>
      </c>
      <c r="W93">
        <v>436</v>
      </c>
      <c r="Z93">
        <v>548</v>
      </c>
      <c r="AA93" t="s">
        <v>77</v>
      </c>
      <c r="AB93">
        <v>632.94</v>
      </c>
      <c r="AC93">
        <v>461</v>
      </c>
      <c r="AD93" t="s">
        <v>332</v>
      </c>
      <c r="AE93" t="s">
        <v>332</v>
      </c>
      <c r="AF93">
        <v>632.94</v>
      </c>
      <c r="AG93" t="s">
        <v>332</v>
      </c>
      <c r="AH93" t="s">
        <v>333</v>
      </c>
      <c r="AI93">
        <v>632.94</v>
      </c>
      <c r="AJ93">
        <f t="shared" si="2"/>
        <v>-3</v>
      </c>
      <c r="AK93">
        <f t="shared" si="3"/>
        <v>-1898.8200000000002</v>
      </c>
    </row>
    <row r="94" spans="1:37" ht="12.75">
      <c r="A94">
        <v>1318</v>
      </c>
      <c r="B94" t="s">
        <v>271</v>
      </c>
      <c r="C94">
        <v>9</v>
      </c>
      <c r="D94" t="s">
        <v>51</v>
      </c>
      <c r="E94">
        <v>1</v>
      </c>
      <c r="F94" t="s">
        <v>335</v>
      </c>
      <c r="G94" t="s">
        <v>45</v>
      </c>
      <c r="H94">
        <v>62.89</v>
      </c>
      <c r="I94">
        <v>62.89</v>
      </c>
      <c r="J94">
        <v>1599</v>
      </c>
      <c r="K94" t="s">
        <v>70</v>
      </c>
      <c r="L94">
        <v>109</v>
      </c>
      <c r="M94" t="s">
        <v>70</v>
      </c>
      <c r="N94" t="s">
        <v>40</v>
      </c>
      <c r="O94" s="3" t="s">
        <v>331</v>
      </c>
      <c r="P94">
        <v>5065</v>
      </c>
      <c r="Q94" t="s">
        <v>274</v>
      </c>
      <c r="R94" t="s">
        <v>275</v>
      </c>
      <c r="S94" t="s">
        <v>275</v>
      </c>
      <c r="T94" t="s">
        <v>279</v>
      </c>
      <c r="V94">
        <v>2014</v>
      </c>
      <c r="W94">
        <v>438</v>
      </c>
      <c r="Z94">
        <v>546</v>
      </c>
      <c r="AA94" t="s">
        <v>77</v>
      </c>
      <c r="AB94">
        <v>62.89</v>
      </c>
      <c r="AC94">
        <v>459</v>
      </c>
      <c r="AD94" t="s">
        <v>332</v>
      </c>
      <c r="AE94" t="s">
        <v>332</v>
      </c>
      <c r="AF94">
        <v>62.89</v>
      </c>
      <c r="AG94" t="s">
        <v>332</v>
      </c>
      <c r="AH94" t="s">
        <v>333</v>
      </c>
      <c r="AI94">
        <v>62.89</v>
      </c>
      <c r="AJ94">
        <f t="shared" si="2"/>
        <v>-3</v>
      </c>
      <c r="AK94">
        <f t="shared" si="3"/>
        <v>-188.67000000000002</v>
      </c>
    </row>
    <row r="95" spans="1:37" ht="12.75">
      <c r="A95">
        <v>1318</v>
      </c>
      <c r="B95" t="s">
        <v>271</v>
      </c>
      <c r="C95">
        <v>9</v>
      </c>
      <c r="D95" t="s">
        <v>51</v>
      </c>
      <c r="E95">
        <v>1</v>
      </c>
      <c r="F95" t="s">
        <v>336</v>
      </c>
      <c r="G95" t="s">
        <v>45</v>
      </c>
      <c r="H95">
        <v>97.46</v>
      </c>
      <c r="I95">
        <v>97.46</v>
      </c>
      <c r="J95">
        <v>1594</v>
      </c>
      <c r="K95" t="s">
        <v>70</v>
      </c>
      <c r="L95">
        <v>113</v>
      </c>
      <c r="M95" t="s">
        <v>70</v>
      </c>
      <c r="N95" t="s">
        <v>40</v>
      </c>
      <c r="O95" s="3" t="s">
        <v>331</v>
      </c>
      <c r="P95">
        <v>5065</v>
      </c>
      <c r="Q95" t="s">
        <v>274</v>
      </c>
      <c r="R95" t="s">
        <v>275</v>
      </c>
      <c r="S95" t="s">
        <v>275</v>
      </c>
      <c r="T95" t="s">
        <v>279</v>
      </c>
      <c r="V95">
        <v>2014</v>
      </c>
      <c r="W95">
        <v>171</v>
      </c>
      <c r="Z95">
        <v>544</v>
      </c>
      <c r="AA95" t="s">
        <v>77</v>
      </c>
      <c r="AB95">
        <v>97.46</v>
      </c>
      <c r="AC95">
        <v>457</v>
      </c>
      <c r="AD95" t="s">
        <v>332</v>
      </c>
      <c r="AE95" t="s">
        <v>332</v>
      </c>
      <c r="AF95">
        <v>97.46</v>
      </c>
      <c r="AG95" t="s">
        <v>332</v>
      </c>
      <c r="AH95" t="s">
        <v>333</v>
      </c>
      <c r="AI95">
        <v>97.46</v>
      </c>
      <c r="AJ95">
        <f t="shared" si="2"/>
        <v>-3</v>
      </c>
      <c r="AK95">
        <f t="shared" si="3"/>
        <v>-292.38</v>
      </c>
    </row>
    <row r="96" spans="1:37" ht="12.75">
      <c r="A96">
        <v>1318</v>
      </c>
      <c r="B96" t="s">
        <v>271</v>
      </c>
      <c r="C96">
        <v>9</v>
      </c>
      <c r="D96" t="s">
        <v>51</v>
      </c>
      <c r="E96">
        <v>1</v>
      </c>
      <c r="F96" t="s">
        <v>337</v>
      </c>
      <c r="G96" t="s">
        <v>45</v>
      </c>
      <c r="H96">
        <v>205.46</v>
      </c>
      <c r="I96">
        <v>205.46</v>
      </c>
      <c r="J96">
        <v>1600</v>
      </c>
      <c r="K96" t="s">
        <v>70</v>
      </c>
      <c r="L96">
        <v>114</v>
      </c>
      <c r="M96" t="s">
        <v>70</v>
      </c>
      <c r="N96" t="s">
        <v>40</v>
      </c>
      <c r="O96" s="3" t="s">
        <v>331</v>
      </c>
      <c r="P96">
        <v>5065</v>
      </c>
      <c r="Q96" t="s">
        <v>274</v>
      </c>
      <c r="R96" t="s">
        <v>275</v>
      </c>
      <c r="S96" t="s">
        <v>275</v>
      </c>
      <c r="T96" t="s">
        <v>279</v>
      </c>
      <c r="V96">
        <v>2014</v>
      </c>
      <c r="W96">
        <v>439</v>
      </c>
      <c r="Z96">
        <v>545</v>
      </c>
      <c r="AA96" t="s">
        <v>77</v>
      </c>
      <c r="AB96">
        <v>205.46</v>
      </c>
      <c r="AC96">
        <v>458</v>
      </c>
      <c r="AD96" t="s">
        <v>332</v>
      </c>
      <c r="AE96" t="s">
        <v>332</v>
      </c>
      <c r="AF96">
        <v>205.46</v>
      </c>
      <c r="AG96" t="s">
        <v>332</v>
      </c>
      <c r="AH96" t="s">
        <v>333</v>
      </c>
      <c r="AI96">
        <v>205.46</v>
      </c>
      <c r="AJ96">
        <f t="shared" si="2"/>
        <v>-3</v>
      </c>
      <c r="AK96">
        <f t="shared" si="3"/>
        <v>-616.38</v>
      </c>
    </row>
    <row r="97" spans="1:37" ht="12.75">
      <c r="A97">
        <v>1306</v>
      </c>
      <c r="B97" t="s">
        <v>190</v>
      </c>
      <c r="C97">
        <v>10</v>
      </c>
      <c r="D97" t="s">
        <v>289</v>
      </c>
      <c r="E97">
        <v>1</v>
      </c>
      <c r="F97" t="s">
        <v>338</v>
      </c>
      <c r="G97" t="s">
        <v>85</v>
      </c>
      <c r="H97">
        <v>1464</v>
      </c>
      <c r="I97">
        <v>1464</v>
      </c>
      <c r="J97">
        <v>1879</v>
      </c>
      <c r="K97" t="s">
        <v>60</v>
      </c>
      <c r="L97">
        <v>120</v>
      </c>
      <c r="M97" t="s">
        <v>60</v>
      </c>
      <c r="N97" t="s">
        <v>40</v>
      </c>
      <c r="O97" s="3" t="s">
        <v>339</v>
      </c>
      <c r="P97">
        <v>1936</v>
      </c>
      <c r="Q97" t="s">
        <v>292</v>
      </c>
      <c r="R97" t="s">
        <v>293</v>
      </c>
      <c r="S97" t="s">
        <v>293</v>
      </c>
      <c r="T97" t="s">
        <v>294</v>
      </c>
      <c r="V97">
        <v>2014</v>
      </c>
      <c r="W97">
        <v>662</v>
      </c>
      <c r="Z97">
        <v>373</v>
      </c>
      <c r="AA97" t="s">
        <v>49</v>
      </c>
      <c r="AB97">
        <v>1464</v>
      </c>
      <c r="AC97">
        <v>469</v>
      </c>
      <c r="AD97" t="s">
        <v>268</v>
      </c>
      <c r="AE97" t="s">
        <v>268</v>
      </c>
      <c r="AF97">
        <v>1464</v>
      </c>
      <c r="AG97" t="s">
        <v>268</v>
      </c>
      <c r="AH97" t="s">
        <v>340</v>
      </c>
      <c r="AI97">
        <v>1464</v>
      </c>
      <c r="AJ97">
        <f t="shared" si="2"/>
        <v>-4</v>
      </c>
      <c r="AK97">
        <f t="shared" si="3"/>
        <v>-5856</v>
      </c>
    </row>
    <row r="98" spans="1:37" ht="12.75">
      <c r="A98">
        <v>1306</v>
      </c>
      <c r="B98" t="s">
        <v>190</v>
      </c>
      <c r="C98">
        <v>4</v>
      </c>
      <c r="D98" t="s">
        <v>68</v>
      </c>
      <c r="E98">
        <v>1</v>
      </c>
      <c r="F98" t="s">
        <v>341</v>
      </c>
      <c r="G98" t="s">
        <v>156</v>
      </c>
      <c r="H98">
        <v>1822.22</v>
      </c>
      <c r="I98">
        <v>1822.22</v>
      </c>
      <c r="J98">
        <v>250</v>
      </c>
      <c r="K98" t="s">
        <v>247</v>
      </c>
      <c r="L98">
        <v>6</v>
      </c>
      <c r="M98" t="s">
        <v>247</v>
      </c>
      <c r="N98" t="s">
        <v>40</v>
      </c>
      <c r="O98" s="3" t="s">
        <v>342</v>
      </c>
      <c r="P98">
        <v>5064</v>
      </c>
      <c r="Q98" t="s">
        <v>343</v>
      </c>
      <c r="R98" t="s">
        <v>344</v>
      </c>
      <c r="S98" t="s">
        <v>344</v>
      </c>
      <c r="T98" t="s">
        <v>345</v>
      </c>
      <c r="V98">
        <v>2014</v>
      </c>
      <c r="W98">
        <v>192</v>
      </c>
      <c r="Z98">
        <v>56</v>
      </c>
      <c r="AA98" t="s">
        <v>193</v>
      </c>
      <c r="AB98">
        <v>1822.22</v>
      </c>
      <c r="AC98">
        <v>136</v>
      </c>
      <c r="AD98" t="s">
        <v>90</v>
      </c>
      <c r="AE98" t="s">
        <v>90</v>
      </c>
      <c r="AF98">
        <v>1822.22</v>
      </c>
      <c r="AG98" t="s">
        <v>90</v>
      </c>
      <c r="AH98" t="s">
        <v>322</v>
      </c>
      <c r="AI98">
        <v>1822.22</v>
      </c>
      <c r="AJ98">
        <f t="shared" si="2"/>
        <v>-12</v>
      </c>
      <c r="AK98">
        <f t="shared" si="3"/>
        <v>-21866.64</v>
      </c>
    </row>
    <row r="99" spans="1:37" ht="12.75">
      <c r="A99">
        <v>1404</v>
      </c>
      <c r="B99" t="s">
        <v>346</v>
      </c>
      <c r="C99">
        <v>10</v>
      </c>
      <c r="D99" t="s">
        <v>289</v>
      </c>
      <c r="E99">
        <v>1</v>
      </c>
      <c r="F99" t="s">
        <v>347</v>
      </c>
      <c r="G99" t="s">
        <v>198</v>
      </c>
      <c r="H99">
        <v>97.6</v>
      </c>
      <c r="I99">
        <v>97.6</v>
      </c>
      <c r="J99">
        <v>777</v>
      </c>
      <c r="K99" t="s">
        <v>150</v>
      </c>
      <c r="L99">
        <v>53</v>
      </c>
      <c r="M99" t="s">
        <v>150</v>
      </c>
      <c r="N99" t="s">
        <v>40</v>
      </c>
      <c r="O99" s="3" t="s">
        <v>151</v>
      </c>
      <c r="P99">
        <v>5792</v>
      </c>
      <c r="Q99" t="s">
        <v>348</v>
      </c>
      <c r="R99" t="s">
        <v>349</v>
      </c>
      <c r="S99" t="s">
        <v>349</v>
      </c>
      <c r="T99" t="s">
        <v>350</v>
      </c>
      <c r="V99">
        <v>2015</v>
      </c>
      <c r="W99">
        <v>87</v>
      </c>
      <c r="Z99">
        <v>311</v>
      </c>
      <c r="AA99" t="s">
        <v>71</v>
      </c>
      <c r="AB99">
        <v>97.6</v>
      </c>
      <c r="AC99">
        <v>300</v>
      </c>
      <c r="AD99" t="s">
        <v>71</v>
      </c>
      <c r="AE99" t="s">
        <v>71</v>
      </c>
      <c r="AF99">
        <v>97.6</v>
      </c>
      <c r="AG99" t="s">
        <v>71</v>
      </c>
      <c r="AI99">
        <v>97.6</v>
      </c>
      <c r="AJ99">
        <f t="shared" si="2"/>
        <v>-8</v>
      </c>
      <c r="AK99">
        <f t="shared" si="3"/>
        <v>-780.8</v>
      </c>
    </row>
    <row r="100" spans="1:37" ht="12.75">
      <c r="A100">
        <v>1212</v>
      </c>
      <c r="B100" t="s">
        <v>175</v>
      </c>
      <c r="C100">
        <v>9</v>
      </c>
      <c r="D100" t="s">
        <v>51</v>
      </c>
      <c r="E100">
        <v>1</v>
      </c>
      <c r="F100" t="s">
        <v>351</v>
      </c>
      <c r="G100" t="s">
        <v>253</v>
      </c>
      <c r="H100">
        <v>2376.59</v>
      </c>
      <c r="I100">
        <v>2376.59</v>
      </c>
      <c r="J100">
        <v>16326</v>
      </c>
      <c r="K100" t="s">
        <v>352</v>
      </c>
      <c r="L100">
        <v>1042</v>
      </c>
      <c r="M100" t="s">
        <v>352</v>
      </c>
      <c r="N100" t="s">
        <v>40</v>
      </c>
      <c r="O100" s="3" t="s">
        <v>62</v>
      </c>
      <c r="P100">
        <v>202</v>
      </c>
      <c r="Q100" t="s">
        <v>353</v>
      </c>
      <c r="R100" t="s">
        <v>354</v>
      </c>
      <c r="S100" t="s">
        <v>355</v>
      </c>
      <c r="V100">
        <v>2014</v>
      </c>
      <c r="W100">
        <v>214</v>
      </c>
      <c r="Z100">
        <v>1</v>
      </c>
      <c r="AA100" t="s">
        <v>83</v>
      </c>
      <c r="AB100">
        <v>2376.59</v>
      </c>
      <c r="AC100">
        <v>1</v>
      </c>
      <c r="AD100" t="s">
        <v>83</v>
      </c>
      <c r="AE100" t="s">
        <v>83</v>
      </c>
      <c r="AF100">
        <v>2376.59</v>
      </c>
      <c r="AG100" t="s">
        <v>83</v>
      </c>
      <c r="AI100">
        <v>2376.59</v>
      </c>
      <c r="AJ100">
        <f t="shared" si="2"/>
        <v>17</v>
      </c>
      <c r="AK100">
        <f t="shared" si="3"/>
        <v>40402.03</v>
      </c>
    </row>
    <row r="101" spans="1:37" ht="12.75">
      <c r="A101">
        <v>2102</v>
      </c>
      <c r="B101" t="s">
        <v>356</v>
      </c>
      <c r="C101">
        <v>9</v>
      </c>
      <c r="D101" t="s">
        <v>51</v>
      </c>
      <c r="E101">
        <v>1</v>
      </c>
      <c r="F101" t="s">
        <v>357</v>
      </c>
      <c r="G101" t="s">
        <v>177</v>
      </c>
      <c r="H101">
        <v>46414.25</v>
      </c>
      <c r="I101">
        <v>46414.25</v>
      </c>
      <c r="J101">
        <v>2843</v>
      </c>
      <c r="K101" t="s">
        <v>163</v>
      </c>
      <c r="L101">
        <v>186</v>
      </c>
      <c r="M101" t="s">
        <v>163</v>
      </c>
      <c r="N101" t="s">
        <v>40</v>
      </c>
      <c r="O101" s="3" t="s">
        <v>178</v>
      </c>
      <c r="P101">
        <v>339</v>
      </c>
      <c r="Q101" t="s">
        <v>358</v>
      </c>
      <c r="R101" t="s">
        <v>359</v>
      </c>
      <c r="S101" t="s">
        <v>360</v>
      </c>
      <c r="T101" t="s">
        <v>361</v>
      </c>
      <c r="U101" t="s">
        <v>362</v>
      </c>
      <c r="V101">
        <v>2006</v>
      </c>
      <c r="W101">
        <v>627</v>
      </c>
      <c r="X101">
        <v>2014</v>
      </c>
      <c r="Y101">
        <v>149</v>
      </c>
      <c r="Z101">
        <v>649</v>
      </c>
      <c r="AA101" t="s">
        <v>109</v>
      </c>
      <c r="AB101">
        <v>9023.26</v>
      </c>
      <c r="AC101">
        <v>515</v>
      </c>
      <c r="AD101" t="s">
        <v>109</v>
      </c>
      <c r="AE101" t="s">
        <v>109</v>
      </c>
      <c r="AF101">
        <v>9023.26</v>
      </c>
      <c r="AG101" t="s">
        <v>109</v>
      </c>
      <c r="AH101" t="s">
        <v>363</v>
      </c>
      <c r="AI101">
        <v>46414.25</v>
      </c>
      <c r="AJ101">
        <f t="shared" si="2"/>
        <v>-5</v>
      </c>
      <c r="AK101">
        <f t="shared" si="3"/>
        <v>-232071.25</v>
      </c>
    </row>
    <row r="102" spans="1:37" ht="12.75">
      <c r="A102">
        <v>2102</v>
      </c>
      <c r="B102" t="s">
        <v>356</v>
      </c>
      <c r="C102">
        <v>9</v>
      </c>
      <c r="D102" t="s">
        <v>51</v>
      </c>
      <c r="E102">
        <v>1</v>
      </c>
      <c r="F102" t="s">
        <v>357</v>
      </c>
      <c r="G102" t="s">
        <v>177</v>
      </c>
      <c r="H102">
        <v>46414.25</v>
      </c>
      <c r="I102">
        <v>46414.25</v>
      </c>
      <c r="J102">
        <v>2843</v>
      </c>
      <c r="K102" t="s">
        <v>163</v>
      </c>
      <c r="L102">
        <v>186</v>
      </c>
      <c r="M102" t="s">
        <v>163</v>
      </c>
      <c r="N102" t="s">
        <v>40</v>
      </c>
      <c r="O102" s="3" t="s">
        <v>178</v>
      </c>
      <c r="P102">
        <v>339</v>
      </c>
      <c r="Q102" t="s">
        <v>358</v>
      </c>
      <c r="R102" t="s">
        <v>359</v>
      </c>
      <c r="S102" t="s">
        <v>360</v>
      </c>
      <c r="T102" t="s">
        <v>361</v>
      </c>
      <c r="U102" t="s">
        <v>362</v>
      </c>
      <c r="V102">
        <v>2007</v>
      </c>
      <c r="W102">
        <v>259</v>
      </c>
      <c r="X102">
        <v>2014</v>
      </c>
      <c r="Y102">
        <v>150</v>
      </c>
      <c r="Z102">
        <v>650</v>
      </c>
      <c r="AA102" t="s">
        <v>109</v>
      </c>
      <c r="AB102">
        <v>18435.41</v>
      </c>
      <c r="AC102">
        <v>516</v>
      </c>
      <c r="AD102" t="s">
        <v>109</v>
      </c>
      <c r="AE102" t="s">
        <v>109</v>
      </c>
      <c r="AF102">
        <v>18435.41</v>
      </c>
      <c r="AG102" t="s">
        <v>109</v>
      </c>
      <c r="AH102" t="s">
        <v>363</v>
      </c>
      <c r="AI102">
        <v>0</v>
      </c>
      <c r="AJ102">
        <f t="shared" si="2"/>
        <v>-5</v>
      </c>
      <c r="AK102">
        <f t="shared" si="3"/>
        <v>0</v>
      </c>
    </row>
    <row r="103" spans="1:37" ht="12.75">
      <c r="A103">
        <v>2102</v>
      </c>
      <c r="B103" t="s">
        <v>356</v>
      </c>
      <c r="C103">
        <v>9</v>
      </c>
      <c r="D103" t="s">
        <v>51</v>
      </c>
      <c r="E103">
        <v>1</v>
      </c>
      <c r="F103" t="s">
        <v>357</v>
      </c>
      <c r="G103" t="s">
        <v>177</v>
      </c>
      <c r="H103">
        <v>46414.25</v>
      </c>
      <c r="I103">
        <v>46414.25</v>
      </c>
      <c r="J103">
        <v>2843</v>
      </c>
      <c r="K103" t="s">
        <v>163</v>
      </c>
      <c r="L103">
        <v>186</v>
      </c>
      <c r="M103" t="s">
        <v>163</v>
      </c>
      <c r="N103" t="s">
        <v>40</v>
      </c>
      <c r="O103" s="3" t="s">
        <v>178</v>
      </c>
      <c r="P103">
        <v>339</v>
      </c>
      <c r="Q103" t="s">
        <v>358</v>
      </c>
      <c r="R103" t="s">
        <v>359</v>
      </c>
      <c r="S103" t="s">
        <v>360</v>
      </c>
      <c r="T103" t="s">
        <v>361</v>
      </c>
      <c r="U103" t="s">
        <v>362</v>
      </c>
      <c r="V103">
        <v>2008</v>
      </c>
      <c r="W103">
        <v>272</v>
      </c>
      <c r="X103">
        <v>2014</v>
      </c>
      <c r="Y103">
        <v>151</v>
      </c>
      <c r="Z103">
        <v>651</v>
      </c>
      <c r="AA103" t="s">
        <v>109</v>
      </c>
      <c r="AB103">
        <v>18955.58</v>
      </c>
      <c r="AC103">
        <v>517</v>
      </c>
      <c r="AD103" t="s">
        <v>109</v>
      </c>
      <c r="AE103" t="s">
        <v>109</v>
      </c>
      <c r="AF103">
        <v>18955.58</v>
      </c>
      <c r="AG103" t="s">
        <v>109</v>
      </c>
      <c r="AH103" t="s">
        <v>363</v>
      </c>
      <c r="AI103">
        <v>0</v>
      </c>
      <c r="AJ103">
        <f t="shared" si="2"/>
        <v>-5</v>
      </c>
      <c r="AK103">
        <f t="shared" si="3"/>
        <v>0</v>
      </c>
    </row>
    <row r="104" spans="1:37" ht="12.75">
      <c r="A104">
        <v>1210</v>
      </c>
      <c r="B104" t="s">
        <v>364</v>
      </c>
      <c r="C104">
        <v>9</v>
      </c>
      <c r="D104" t="s">
        <v>51</v>
      </c>
      <c r="E104">
        <v>1</v>
      </c>
      <c r="F104" t="s">
        <v>365</v>
      </c>
      <c r="G104" t="s">
        <v>156</v>
      </c>
      <c r="H104">
        <v>499.41</v>
      </c>
      <c r="I104">
        <v>499.41</v>
      </c>
      <c r="J104">
        <v>422</v>
      </c>
      <c r="K104" t="s">
        <v>366</v>
      </c>
      <c r="L104">
        <v>23</v>
      </c>
      <c r="M104" t="s">
        <v>366</v>
      </c>
      <c r="N104" t="s">
        <v>40</v>
      </c>
      <c r="O104" s="3" t="s">
        <v>60</v>
      </c>
      <c r="P104">
        <v>124</v>
      </c>
      <c r="Q104" t="s">
        <v>367</v>
      </c>
      <c r="R104" t="s">
        <v>368</v>
      </c>
      <c r="S104" t="s">
        <v>368</v>
      </c>
      <c r="V104">
        <v>2014</v>
      </c>
      <c r="W104">
        <v>210</v>
      </c>
      <c r="Z104">
        <v>295</v>
      </c>
      <c r="AA104" t="s">
        <v>189</v>
      </c>
      <c r="AB104">
        <v>499.41</v>
      </c>
      <c r="AC104">
        <v>286</v>
      </c>
      <c r="AD104" t="s">
        <v>189</v>
      </c>
      <c r="AE104" t="s">
        <v>189</v>
      </c>
      <c r="AF104">
        <v>499.41</v>
      </c>
      <c r="AG104" t="s">
        <v>189</v>
      </c>
      <c r="AI104">
        <v>499.41</v>
      </c>
      <c r="AJ104">
        <f t="shared" si="2"/>
        <v>-8</v>
      </c>
      <c r="AK104">
        <f t="shared" si="3"/>
        <v>-3995.28</v>
      </c>
    </row>
    <row r="105" spans="1:37" ht="12.75">
      <c r="A105">
        <v>2601</v>
      </c>
      <c r="B105" t="s">
        <v>160</v>
      </c>
      <c r="C105">
        <v>12</v>
      </c>
      <c r="D105" t="s">
        <v>147</v>
      </c>
      <c r="E105">
        <v>1</v>
      </c>
      <c r="F105" t="s">
        <v>369</v>
      </c>
      <c r="G105" t="s">
        <v>187</v>
      </c>
      <c r="H105">
        <v>2921.2</v>
      </c>
      <c r="I105">
        <v>2921.2</v>
      </c>
      <c r="J105">
        <v>657</v>
      </c>
      <c r="K105" t="s">
        <v>193</v>
      </c>
      <c r="L105">
        <v>40</v>
      </c>
      <c r="M105" t="s">
        <v>193</v>
      </c>
      <c r="N105" t="s">
        <v>40</v>
      </c>
      <c r="O105" s="3" t="s">
        <v>370</v>
      </c>
      <c r="P105">
        <v>6238</v>
      </c>
      <c r="Q105" t="s">
        <v>371</v>
      </c>
      <c r="R105" t="s">
        <v>372</v>
      </c>
      <c r="S105" t="s">
        <v>373</v>
      </c>
      <c r="V105">
        <v>2012</v>
      </c>
      <c r="W105">
        <v>774</v>
      </c>
      <c r="Z105">
        <v>304</v>
      </c>
      <c r="AA105" t="s">
        <v>70</v>
      </c>
      <c r="AB105">
        <v>2921.2</v>
      </c>
      <c r="AC105">
        <v>293</v>
      </c>
      <c r="AD105" t="s">
        <v>70</v>
      </c>
      <c r="AE105" t="s">
        <v>70</v>
      </c>
      <c r="AF105">
        <v>2921.2</v>
      </c>
      <c r="AG105" t="s">
        <v>70</v>
      </c>
      <c r="AI105">
        <v>2921.2</v>
      </c>
      <c r="AJ105">
        <f t="shared" si="2"/>
        <v>-8</v>
      </c>
      <c r="AK105">
        <f t="shared" si="3"/>
        <v>-23369.6</v>
      </c>
    </row>
    <row r="106" spans="1:37" ht="12.75">
      <c r="A106">
        <v>1306</v>
      </c>
      <c r="B106" t="s">
        <v>190</v>
      </c>
      <c r="C106">
        <v>9</v>
      </c>
      <c r="D106" t="s">
        <v>51</v>
      </c>
      <c r="E106">
        <v>1</v>
      </c>
      <c r="F106" t="s">
        <v>374</v>
      </c>
      <c r="G106" t="s">
        <v>156</v>
      </c>
      <c r="H106">
        <v>1437.63</v>
      </c>
      <c r="I106">
        <v>1437.63</v>
      </c>
      <c r="J106">
        <v>425</v>
      </c>
      <c r="K106" t="s">
        <v>366</v>
      </c>
      <c r="L106">
        <v>24</v>
      </c>
      <c r="M106" t="s">
        <v>366</v>
      </c>
      <c r="N106" t="s">
        <v>40</v>
      </c>
      <c r="O106" s="3" t="s">
        <v>60</v>
      </c>
      <c r="P106">
        <v>124</v>
      </c>
      <c r="Q106" t="s">
        <v>367</v>
      </c>
      <c r="R106" t="s">
        <v>368</v>
      </c>
      <c r="S106" t="s">
        <v>368</v>
      </c>
      <c r="V106">
        <v>2014</v>
      </c>
      <c r="W106">
        <v>211</v>
      </c>
      <c r="Z106">
        <v>294</v>
      </c>
      <c r="AA106" t="s">
        <v>189</v>
      </c>
      <c r="AB106">
        <v>1437.63</v>
      </c>
      <c r="AC106">
        <v>285</v>
      </c>
      <c r="AD106" t="s">
        <v>189</v>
      </c>
      <c r="AE106" t="s">
        <v>189</v>
      </c>
      <c r="AF106">
        <v>1437.63</v>
      </c>
      <c r="AG106" t="s">
        <v>189</v>
      </c>
      <c r="AI106">
        <v>1437.63</v>
      </c>
      <c r="AJ106">
        <f t="shared" si="2"/>
        <v>-8</v>
      </c>
      <c r="AK106">
        <f t="shared" si="3"/>
        <v>-11501.04</v>
      </c>
    </row>
    <row r="107" spans="1:37" ht="12.75">
      <c r="A107">
        <v>1404</v>
      </c>
      <c r="B107" t="s">
        <v>346</v>
      </c>
      <c r="C107">
        <v>10</v>
      </c>
      <c r="D107" t="s">
        <v>289</v>
      </c>
      <c r="E107">
        <v>1</v>
      </c>
      <c r="F107" t="s">
        <v>375</v>
      </c>
      <c r="G107" t="s">
        <v>64</v>
      </c>
      <c r="H107">
        <v>715.02</v>
      </c>
      <c r="I107">
        <v>715.02</v>
      </c>
      <c r="J107">
        <v>2124</v>
      </c>
      <c r="K107" t="s">
        <v>151</v>
      </c>
      <c r="L107">
        <v>128</v>
      </c>
      <c r="M107" t="s">
        <v>151</v>
      </c>
      <c r="N107" t="s">
        <v>40</v>
      </c>
      <c r="O107" s="3" t="s">
        <v>376</v>
      </c>
      <c r="P107">
        <v>3482</v>
      </c>
      <c r="Q107" t="s">
        <v>377</v>
      </c>
      <c r="R107" t="s">
        <v>378</v>
      </c>
      <c r="S107" t="s">
        <v>378</v>
      </c>
      <c r="V107">
        <v>2015</v>
      </c>
      <c r="W107">
        <v>6</v>
      </c>
      <c r="Z107">
        <v>595</v>
      </c>
      <c r="AA107" t="s">
        <v>216</v>
      </c>
      <c r="AB107">
        <v>715.02</v>
      </c>
      <c r="AC107">
        <v>483</v>
      </c>
      <c r="AD107" t="s">
        <v>379</v>
      </c>
      <c r="AE107" t="s">
        <v>379</v>
      </c>
      <c r="AF107">
        <v>715.02</v>
      </c>
      <c r="AG107" t="s">
        <v>379</v>
      </c>
      <c r="AH107" t="s">
        <v>380</v>
      </c>
      <c r="AI107">
        <v>715.02</v>
      </c>
      <c r="AJ107">
        <f t="shared" si="2"/>
        <v>-3</v>
      </c>
      <c r="AK107">
        <f t="shared" si="3"/>
        <v>-2145.06</v>
      </c>
    </row>
    <row r="108" spans="1:37" ht="12.75">
      <c r="A108">
        <v>1306</v>
      </c>
      <c r="B108" t="s">
        <v>190</v>
      </c>
      <c r="C108">
        <v>4</v>
      </c>
      <c r="D108" t="s">
        <v>68</v>
      </c>
      <c r="E108">
        <v>1</v>
      </c>
      <c r="F108" t="s">
        <v>381</v>
      </c>
      <c r="G108" t="s">
        <v>177</v>
      </c>
      <c r="H108">
        <v>1822.22</v>
      </c>
      <c r="I108">
        <v>1822.22</v>
      </c>
      <c r="J108">
        <v>2829</v>
      </c>
      <c r="K108" t="s">
        <v>163</v>
      </c>
      <c r="L108">
        <v>182</v>
      </c>
      <c r="M108" t="s">
        <v>163</v>
      </c>
      <c r="N108" t="s">
        <v>40</v>
      </c>
      <c r="O108" s="3" t="s">
        <v>178</v>
      </c>
      <c r="P108">
        <v>5064</v>
      </c>
      <c r="Q108" t="s">
        <v>343</v>
      </c>
      <c r="R108" t="s">
        <v>344</v>
      </c>
      <c r="S108" t="s">
        <v>344</v>
      </c>
      <c r="T108" t="s">
        <v>345</v>
      </c>
      <c r="V108">
        <v>2015</v>
      </c>
      <c r="W108">
        <v>155</v>
      </c>
      <c r="Z108">
        <v>629</v>
      </c>
      <c r="AA108" t="s">
        <v>110</v>
      </c>
      <c r="AB108">
        <v>911.11</v>
      </c>
      <c r="AC108">
        <v>497</v>
      </c>
      <c r="AD108" t="s">
        <v>110</v>
      </c>
      <c r="AE108" t="s">
        <v>110</v>
      </c>
      <c r="AF108">
        <v>911.11</v>
      </c>
      <c r="AG108" t="s">
        <v>110</v>
      </c>
      <c r="AH108" t="s">
        <v>111</v>
      </c>
      <c r="AI108">
        <v>1822.22</v>
      </c>
      <c r="AJ108">
        <f t="shared" si="2"/>
        <v>-9</v>
      </c>
      <c r="AK108">
        <f t="shared" si="3"/>
        <v>-16399.98</v>
      </c>
    </row>
    <row r="109" spans="1:37" ht="12.75">
      <c r="A109">
        <v>1314</v>
      </c>
      <c r="B109" t="s">
        <v>382</v>
      </c>
      <c r="C109">
        <v>4</v>
      </c>
      <c r="D109" t="s">
        <v>68</v>
      </c>
      <c r="E109">
        <v>1</v>
      </c>
      <c r="F109" t="s">
        <v>381</v>
      </c>
      <c r="G109" t="s">
        <v>177</v>
      </c>
      <c r="H109">
        <v>1822.22</v>
      </c>
      <c r="I109">
        <v>1822.22</v>
      </c>
      <c r="J109">
        <v>2829</v>
      </c>
      <c r="K109" t="s">
        <v>163</v>
      </c>
      <c r="L109">
        <v>182</v>
      </c>
      <c r="M109" t="s">
        <v>163</v>
      </c>
      <c r="N109" t="s">
        <v>40</v>
      </c>
      <c r="O109" s="3" t="s">
        <v>178</v>
      </c>
      <c r="P109">
        <v>5064</v>
      </c>
      <c r="Q109" t="s">
        <v>343</v>
      </c>
      <c r="R109" t="s">
        <v>344</v>
      </c>
      <c r="S109" t="s">
        <v>344</v>
      </c>
      <c r="T109" t="s">
        <v>345</v>
      </c>
      <c r="V109">
        <v>2015</v>
      </c>
      <c r="W109">
        <v>156</v>
      </c>
      <c r="Z109">
        <v>630</v>
      </c>
      <c r="AA109" t="s">
        <v>110</v>
      </c>
      <c r="AB109">
        <v>911.11</v>
      </c>
      <c r="AC109">
        <v>498</v>
      </c>
      <c r="AD109" t="s">
        <v>110</v>
      </c>
      <c r="AE109" t="s">
        <v>110</v>
      </c>
      <c r="AF109">
        <v>911.11</v>
      </c>
      <c r="AG109" t="s">
        <v>110</v>
      </c>
      <c r="AH109" t="s">
        <v>111</v>
      </c>
      <c r="AI109">
        <v>0</v>
      </c>
      <c r="AJ109">
        <f t="shared" si="2"/>
        <v>-9</v>
      </c>
      <c r="AK109">
        <f t="shared" si="3"/>
        <v>0</v>
      </c>
    </row>
    <row r="110" spans="1:37" ht="12.75">
      <c r="A110">
        <v>1212</v>
      </c>
      <c r="B110" t="s">
        <v>175</v>
      </c>
      <c r="C110">
        <v>9</v>
      </c>
      <c r="D110" t="s">
        <v>51</v>
      </c>
      <c r="E110">
        <v>1</v>
      </c>
      <c r="F110" t="s">
        <v>383</v>
      </c>
      <c r="G110" t="s">
        <v>156</v>
      </c>
      <c r="H110">
        <v>1446.56</v>
      </c>
      <c r="I110">
        <v>1446.56</v>
      </c>
      <c r="J110">
        <v>199</v>
      </c>
      <c r="K110" t="s">
        <v>82</v>
      </c>
      <c r="L110">
        <v>12</v>
      </c>
      <c r="M110" t="s">
        <v>82</v>
      </c>
      <c r="N110" t="s">
        <v>40</v>
      </c>
      <c r="O110" s="3" t="s">
        <v>283</v>
      </c>
      <c r="P110">
        <v>202</v>
      </c>
      <c r="Q110" t="s">
        <v>353</v>
      </c>
      <c r="R110" t="s">
        <v>354</v>
      </c>
      <c r="S110" t="s">
        <v>355</v>
      </c>
      <c r="V110">
        <v>2014</v>
      </c>
      <c r="W110">
        <v>214</v>
      </c>
      <c r="Z110">
        <v>92</v>
      </c>
      <c r="AA110" t="s">
        <v>90</v>
      </c>
      <c r="AB110">
        <v>1446.56</v>
      </c>
      <c r="AC110">
        <v>135</v>
      </c>
      <c r="AD110" t="s">
        <v>90</v>
      </c>
      <c r="AE110" t="s">
        <v>90</v>
      </c>
      <c r="AF110">
        <v>1446.56</v>
      </c>
      <c r="AG110" t="s">
        <v>90</v>
      </c>
      <c r="AI110">
        <v>1446.56</v>
      </c>
      <c r="AJ110">
        <f t="shared" si="2"/>
        <v>-11</v>
      </c>
      <c r="AK110">
        <f t="shared" si="3"/>
        <v>-15912.16</v>
      </c>
    </row>
    <row r="111" spans="1:37" ht="12.75">
      <c r="A111">
        <v>1205</v>
      </c>
      <c r="B111" t="s">
        <v>384</v>
      </c>
      <c r="C111">
        <v>4</v>
      </c>
      <c r="D111" t="s">
        <v>68</v>
      </c>
      <c r="E111">
        <v>1</v>
      </c>
      <c r="F111" t="s">
        <v>385</v>
      </c>
      <c r="G111" t="s">
        <v>386</v>
      </c>
      <c r="H111">
        <v>341.6</v>
      </c>
      <c r="I111">
        <v>341.6</v>
      </c>
      <c r="J111">
        <v>17187</v>
      </c>
      <c r="K111" t="s">
        <v>317</v>
      </c>
      <c r="L111">
        <v>1091</v>
      </c>
      <c r="M111" t="s">
        <v>317</v>
      </c>
      <c r="N111" t="s">
        <v>387</v>
      </c>
      <c r="O111" s="3" t="s">
        <v>85</v>
      </c>
      <c r="P111">
        <v>2028</v>
      </c>
      <c r="Q111" t="s">
        <v>194</v>
      </c>
      <c r="R111" t="s">
        <v>195</v>
      </c>
      <c r="S111" t="s">
        <v>196</v>
      </c>
      <c r="T111" t="s">
        <v>388</v>
      </c>
      <c r="V111">
        <v>2014</v>
      </c>
      <c r="W111">
        <v>571</v>
      </c>
      <c r="Z111">
        <v>3</v>
      </c>
      <c r="AA111" t="s">
        <v>83</v>
      </c>
      <c r="AB111">
        <v>341.6</v>
      </c>
      <c r="AC111">
        <v>124</v>
      </c>
      <c r="AD111" t="s">
        <v>126</v>
      </c>
      <c r="AE111" t="s">
        <v>126</v>
      </c>
      <c r="AF111">
        <v>341.6</v>
      </c>
      <c r="AG111" t="s">
        <v>126</v>
      </c>
      <c r="AH111" t="s">
        <v>389</v>
      </c>
      <c r="AI111">
        <v>341.6</v>
      </c>
      <c r="AJ111">
        <f t="shared" si="2"/>
        <v>-5</v>
      </c>
      <c r="AK111">
        <f t="shared" si="3"/>
        <v>-1708</v>
      </c>
    </row>
    <row r="112" spans="1:37" ht="12.75">
      <c r="A112">
        <v>1306</v>
      </c>
      <c r="B112" t="s">
        <v>190</v>
      </c>
      <c r="C112">
        <v>17</v>
      </c>
      <c r="D112" t="s">
        <v>191</v>
      </c>
      <c r="E112">
        <v>1</v>
      </c>
      <c r="F112" t="s">
        <v>390</v>
      </c>
      <c r="G112" t="s">
        <v>47</v>
      </c>
      <c r="H112">
        <v>103.33</v>
      </c>
      <c r="I112">
        <v>103.33</v>
      </c>
      <c r="J112">
        <v>18189</v>
      </c>
      <c r="K112" t="s">
        <v>124</v>
      </c>
      <c r="L112">
        <v>1113</v>
      </c>
      <c r="M112" t="s">
        <v>124</v>
      </c>
      <c r="N112" t="s">
        <v>40</v>
      </c>
      <c r="O112" s="3" t="s">
        <v>89</v>
      </c>
      <c r="P112">
        <v>2028</v>
      </c>
      <c r="Q112" t="s">
        <v>194</v>
      </c>
      <c r="R112" t="s">
        <v>195</v>
      </c>
      <c r="S112" t="s">
        <v>196</v>
      </c>
      <c r="V112">
        <v>2014</v>
      </c>
      <c r="W112">
        <v>510</v>
      </c>
      <c r="Z112">
        <v>64</v>
      </c>
      <c r="AA112" t="s">
        <v>198</v>
      </c>
      <c r="AB112">
        <v>103.33</v>
      </c>
      <c r="AC112">
        <v>106</v>
      </c>
      <c r="AD112" t="s">
        <v>198</v>
      </c>
      <c r="AE112" t="s">
        <v>198</v>
      </c>
      <c r="AF112">
        <v>142.98</v>
      </c>
      <c r="AG112" t="s">
        <v>198</v>
      </c>
      <c r="AH112" t="s">
        <v>199</v>
      </c>
      <c r="AI112">
        <v>103.33</v>
      </c>
      <c r="AJ112">
        <f t="shared" si="2"/>
        <v>-5</v>
      </c>
      <c r="AK112">
        <f t="shared" si="3"/>
        <v>-516.65</v>
      </c>
    </row>
    <row r="113" spans="1:37" ht="12.75">
      <c r="A113">
        <v>1306</v>
      </c>
      <c r="B113" t="s">
        <v>190</v>
      </c>
      <c r="C113">
        <v>17</v>
      </c>
      <c r="D113" t="s">
        <v>191</v>
      </c>
      <c r="E113">
        <v>1</v>
      </c>
      <c r="F113" t="s">
        <v>391</v>
      </c>
      <c r="G113" t="s">
        <v>47</v>
      </c>
      <c r="H113">
        <v>39.65</v>
      </c>
      <c r="I113">
        <v>39.65</v>
      </c>
      <c r="J113">
        <v>18036</v>
      </c>
      <c r="K113" t="s">
        <v>298</v>
      </c>
      <c r="L113">
        <v>1122</v>
      </c>
      <c r="M113" t="s">
        <v>298</v>
      </c>
      <c r="N113" t="s">
        <v>40</v>
      </c>
      <c r="O113" s="3" t="s">
        <v>308</v>
      </c>
      <c r="P113">
        <v>2028</v>
      </c>
      <c r="Q113" t="s">
        <v>194</v>
      </c>
      <c r="R113" t="s">
        <v>195</v>
      </c>
      <c r="S113" t="s">
        <v>196</v>
      </c>
      <c r="T113" t="s">
        <v>197</v>
      </c>
      <c r="V113">
        <v>2014</v>
      </c>
      <c r="W113">
        <v>510</v>
      </c>
      <c r="Z113">
        <v>65</v>
      </c>
      <c r="AA113" t="s">
        <v>198</v>
      </c>
      <c r="AB113">
        <v>39.65</v>
      </c>
      <c r="AC113">
        <v>106</v>
      </c>
      <c r="AD113" t="s">
        <v>198</v>
      </c>
      <c r="AE113" t="s">
        <v>198</v>
      </c>
      <c r="AF113">
        <v>142.98</v>
      </c>
      <c r="AG113" t="s">
        <v>198</v>
      </c>
      <c r="AH113" t="s">
        <v>199</v>
      </c>
      <c r="AI113">
        <v>39.65</v>
      </c>
      <c r="AJ113">
        <f t="shared" si="2"/>
        <v>-1</v>
      </c>
      <c r="AK113">
        <f t="shared" si="3"/>
        <v>-39.65</v>
      </c>
    </row>
    <row r="114" spans="1:37" ht="12.75">
      <c r="A114">
        <v>1404</v>
      </c>
      <c r="B114" t="s">
        <v>346</v>
      </c>
      <c r="C114">
        <v>10</v>
      </c>
      <c r="D114" t="s">
        <v>289</v>
      </c>
      <c r="E114">
        <v>1</v>
      </c>
      <c r="F114" t="s">
        <v>392</v>
      </c>
      <c r="G114" t="s">
        <v>393</v>
      </c>
      <c r="H114">
        <v>2400.19</v>
      </c>
      <c r="I114">
        <v>2400.19</v>
      </c>
      <c r="J114">
        <v>2125</v>
      </c>
      <c r="K114" t="s">
        <v>151</v>
      </c>
      <c r="L114">
        <v>129</v>
      </c>
      <c r="M114" t="s">
        <v>151</v>
      </c>
      <c r="N114" t="s">
        <v>40</v>
      </c>
      <c r="O114" s="3" t="s">
        <v>376</v>
      </c>
      <c r="P114">
        <v>3482</v>
      </c>
      <c r="Q114" t="s">
        <v>377</v>
      </c>
      <c r="R114" t="s">
        <v>378</v>
      </c>
      <c r="S114" t="s">
        <v>378</v>
      </c>
      <c r="V114">
        <v>2015</v>
      </c>
      <c r="W114">
        <v>7</v>
      </c>
      <c r="Z114">
        <v>594</v>
      </c>
      <c r="AA114" t="s">
        <v>216</v>
      </c>
      <c r="AB114">
        <v>2400.19</v>
      </c>
      <c r="AC114">
        <v>482</v>
      </c>
      <c r="AD114" t="s">
        <v>379</v>
      </c>
      <c r="AE114" t="s">
        <v>379</v>
      </c>
      <c r="AF114">
        <v>2400.19</v>
      </c>
      <c r="AG114" t="s">
        <v>379</v>
      </c>
      <c r="AH114" t="s">
        <v>380</v>
      </c>
      <c r="AI114">
        <v>2400.19</v>
      </c>
      <c r="AJ114">
        <f t="shared" si="2"/>
        <v>-3</v>
      </c>
      <c r="AK114">
        <f t="shared" si="3"/>
        <v>-7200.57</v>
      </c>
    </row>
    <row r="115" spans="1:37" ht="12.75">
      <c r="A115">
        <v>1307</v>
      </c>
      <c r="B115" t="s">
        <v>394</v>
      </c>
      <c r="C115">
        <v>12</v>
      </c>
      <c r="D115" t="s">
        <v>147</v>
      </c>
      <c r="E115">
        <v>1</v>
      </c>
      <c r="F115" t="s">
        <v>395</v>
      </c>
      <c r="G115" t="s">
        <v>149</v>
      </c>
      <c r="H115">
        <v>6750</v>
      </c>
      <c r="I115">
        <v>6750</v>
      </c>
      <c r="J115">
        <v>110</v>
      </c>
      <c r="K115" t="s">
        <v>149</v>
      </c>
      <c r="L115">
        <v>8</v>
      </c>
      <c r="M115" t="s">
        <v>149</v>
      </c>
      <c r="N115" t="s">
        <v>40</v>
      </c>
      <c r="O115" s="3" t="s">
        <v>70</v>
      </c>
      <c r="P115">
        <v>5925</v>
      </c>
      <c r="Q115" t="s">
        <v>396</v>
      </c>
      <c r="R115" t="s">
        <v>397</v>
      </c>
      <c r="S115" t="s">
        <v>398</v>
      </c>
      <c r="V115">
        <v>2014</v>
      </c>
      <c r="W115">
        <v>528</v>
      </c>
      <c r="Z115">
        <v>303</v>
      </c>
      <c r="AA115" t="s">
        <v>70</v>
      </c>
      <c r="AB115">
        <v>6750</v>
      </c>
      <c r="AC115">
        <v>292</v>
      </c>
      <c r="AD115" t="s">
        <v>70</v>
      </c>
      <c r="AE115" t="s">
        <v>70</v>
      </c>
      <c r="AF115">
        <v>6750</v>
      </c>
      <c r="AG115" t="s">
        <v>70</v>
      </c>
      <c r="AI115">
        <v>6750</v>
      </c>
      <c r="AJ115">
        <f t="shared" si="2"/>
        <v>0</v>
      </c>
      <c r="AK115">
        <f t="shared" si="3"/>
        <v>0</v>
      </c>
    </row>
    <row r="116" spans="1:37" ht="12.75">
      <c r="A116">
        <v>1202</v>
      </c>
      <c r="B116" t="s">
        <v>182</v>
      </c>
      <c r="C116">
        <v>9</v>
      </c>
      <c r="D116" t="s">
        <v>51</v>
      </c>
      <c r="E116">
        <v>1</v>
      </c>
      <c r="F116" t="s">
        <v>399</v>
      </c>
      <c r="G116" t="s">
        <v>177</v>
      </c>
      <c r="H116">
        <v>157.9</v>
      </c>
      <c r="I116">
        <v>157.9</v>
      </c>
      <c r="J116">
        <v>3487</v>
      </c>
      <c r="K116" t="s">
        <v>379</v>
      </c>
      <c r="L116">
        <v>219</v>
      </c>
      <c r="M116" t="s">
        <v>379</v>
      </c>
      <c r="N116" t="s">
        <v>55</v>
      </c>
      <c r="O116" s="3" t="s">
        <v>400</v>
      </c>
      <c r="P116">
        <v>1706</v>
      </c>
      <c r="Q116" t="s">
        <v>229</v>
      </c>
      <c r="R116" t="s">
        <v>230</v>
      </c>
      <c r="S116" t="s">
        <v>231</v>
      </c>
      <c r="V116">
        <v>2014</v>
      </c>
      <c r="W116">
        <v>173</v>
      </c>
      <c r="Z116">
        <v>643</v>
      </c>
      <c r="AA116" t="s">
        <v>110</v>
      </c>
      <c r="AB116">
        <v>32.1</v>
      </c>
      <c r="AC116">
        <v>493</v>
      </c>
      <c r="AD116" t="s">
        <v>110</v>
      </c>
      <c r="AE116" t="s">
        <v>110</v>
      </c>
      <c r="AF116">
        <v>32.1</v>
      </c>
      <c r="AG116" t="s">
        <v>110</v>
      </c>
      <c r="AH116" t="s">
        <v>111</v>
      </c>
      <c r="AI116">
        <v>157.9</v>
      </c>
      <c r="AJ116">
        <f t="shared" si="2"/>
        <v>-2</v>
      </c>
      <c r="AK116">
        <f t="shared" si="3"/>
        <v>-315.8</v>
      </c>
    </row>
    <row r="117" spans="1:37" ht="12.75">
      <c r="A117">
        <v>1202</v>
      </c>
      <c r="B117" t="s">
        <v>182</v>
      </c>
      <c r="C117">
        <v>9</v>
      </c>
      <c r="D117" t="s">
        <v>51</v>
      </c>
      <c r="E117">
        <v>1</v>
      </c>
      <c r="F117" t="s">
        <v>399</v>
      </c>
      <c r="G117" t="s">
        <v>177</v>
      </c>
      <c r="H117">
        <v>157.9</v>
      </c>
      <c r="I117">
        <v>157.9</v>
      </c>
      <c r="J117">
        <v>3487</v>
      </c>
      <c r="K117" t="s">
        <v>379</v>
      </c>
      <c r="L117">
        <v>219</v>
      </c>
      <c r="M117" t="s">
        <v>379</v>
      </c>
      <c r="N117" t="s">
        <v>55</v>
      </c>
      <c r="O117" s="3" t="s">
        <v>400</v>
      </c>
      <c r="P117">
        <v>1706</v>
      </c>
      <c r="Q117" t="s">
        <v>229</v>
      </c>
      <c r="R117" t="s">
        <v>230</v>
      </c>
      <c r="S117" t="s">
        <v>231</v>
      </c>
      <c r="V117">
        <v>2015</v>
      </c>
      <c r="W117">
        <v>221</v>
      </c>
      <c r="Z117">
        <v>644</v>
      </c>
      <c r="AA117" t="s">
        <v>110</v>
      </c>
      <c r="AB117">
        <v>125.8</v>
      </c>
      <c r="AC117">
        <v>494</v>
      </c>
      <c r="AD117" t="s">
        <v>110</v>
      </c>
      <c r="AE117" t="s">
        <v>110</v>
      </c>
      <c r="AF117">
        <v>125.8</v>
      </c>
      <c r="AG117" t="s">
        <v>110</v>
      </c>
      <c r="AH117" t="s">
        <v>111</v>
      </c>
      <c r="AI117">
        <v>0</v>
      </c>
      <c r="AJ117">
        <f t="shared" si="2"/>
        <v>-2</v>
      </c>
      <c r="AK117">
        <f t="shared" si="3"/>
        <v>0</v>
      </c>
    </row>
    <row r="118" spans="1:37" ht="12.75">
      <c r="A118">
        <v>1212</v>
      </c>
      <c r="B118" t="s">
        <v>175</v>
      </c>
      <c r="C118">
        <v>9</v>
      </c>
      <c r="D118" t="s">
        <v>51</v>
      </c>
      <c r="E118">
        <v>1</v>
      </c>
      <c r="F118" t="s">
        <v>401</v>
      </c>
      <c r="G118" t="s">
        <v>156</v>
      </c>
      <c r="H118">
        <v>150.01</v>
      </c>
      <c r="I118">
        <v>150.01</v>
      </c>
      <c r="J118">
        <v>1318</v>
      </c>
      <c r="K118" t="s">
        <v>143</v>
      </c>
      <c r="L118">
        <v>94</v>
      </c>
      <c r="M118" t="s">
        <v>143</v>
      </c>
      <c r="N118" t="s">
        <v>40</v>
      </c>
      <c r="O118" s="3" t="s">
        <v>177</v>
      </c>
      <c r="P118">
        <v>202</v>
      </c>
      <c r="Q118" t="s">
        <v>353</v>
      </c>
      <c r="R118" t="s">
        <v>354</v>
      </c>
      <c r="S118" t="s">
        <v>355</v>
      </c>
      <c r="V118">
        <v>2014</v>
      </c>
      <c r="W118">
        <v>214</v>
      </c>
      <c r="Z118">
        <v>299</v>
      </c>
      <c r="AA118" t="s">
        <v>86</v>
      </c>
      <c r="AB118">
        <v>150.01</v>
      </c>
      <c r="AC118">
        <v>346</v>
      </c>
      <c r="AD118" t="s">
        <v>108</v>
      </c>
      <c r="AE118" t="s">
        <v>241</v>
      </c>
      <c r="AF118">
        <v>150.01</v>
      </c>
      <c r="AG118" t="s">
        <v>241</v>
      </c>
      <c r="AH118" t="s">
        <v>402</v>
      </c>
      <c r="AI118">
        <v>150.01</v>
      </c>
      <c r="AJ118">
        <f t="shared" si="2"/>
        <v>-4</v>
      </c>
      <c r="AK118">
        <f t="shared" si="3"/>
        <v>-600.04</v>
      </c>
    </row>
    <row r="119" spans="1:37" ht="12.75">
      <c r="A119">
        <v>1201</v>
      </c>
      <c r="B119" t="s">
        <v>67</v>
      </c>
      <c r="C119">
        <v>4</v>
      </c>
      <c r="D119" t="s">
        <v>68</v>
      </c>
      <c r="E119">
        <v>1</v>
      </c>
      <c r="F119" t="s">
        <v>403</v>
      </c>
      <c r="G119" t="s">
        <v>253</v>
      </c>
      <c r="H119">
        <v>466.8</v>
      </c>
      <c r="I119">
        <v>466.8</v>
      </c>
      <c r="J119">
        <v>18071</v>
      </c>
      <c r="K119" t="s">
        <v>298</v>
      </c>
      <c r="L119">
        <v>1126</v>
      </c>
      <c r="M119" t="s">
        <v>298</v>
      </c>
      <c r="N119" t="s">
        <v>40</v>
      </c>
      <c r="O119" s="3" t="s">
        <v>308</v>
      </c>
      <c r="P119">
        <v>4555</v>
      </c>
      <c r="Q119" t="s">
        <v>404</v>
      </c>
      <c r="R119" t="s">
        <v>405</v>
      </c>
      <c r="S119" t="s">
        <v>405</v>
      </c>
      <c r="V119">
        <v>2014</v>
      </c>
      <c r="W119">
        <v>567</v>
      </c>
      <c r="Z119">
        <v>302</v>
      </c>
      <c r="AA119" t="s">
        <v>70</v>
      </c>
      <c r="AB119">
        <v>466.8</v>
      </c>
      <c r="AC119">
        <v>291</v>
      </c>
      <c r="AD119" t="s">
        <v>70</v>
      </c>
      <c r="AE119" t="s">
        <v>70</v>
      </c>
      <c r="AF119">
        <v>466.8</v>
      </c>
      <c r="AG119" t="s">
        <v>70</v>
      </c>
      <c r="AI119">
        <v>466.8</v>
      </c>
      <c r="AJ119">
        <f t="shared" si="2"/>
        <v>20</v>
      </c>
      <c r="AK119">
        <f t="shared" si="3"/>
        <v>9336</v>
      </c>
    </row>
    <row r="120" spans="1:37" ht="12.75">
      <c r="A120">
        <v>1404</v>
      </c>
      <c r="B120" t="s">
        <v>346</v>
      </c>
      <c r="C120">
        <v>10</v>
      </c>
      <c r="D120" t="s">
        <v>289</v>
      </c>
      <c r="E120">
        <v>1</v>
      </c>
      <c r="F120" t="s">
        <v>406</v>
      </c>
      <c r="G120" t="s">
        <v>49</v>
      </c>
      <c r="H120">
        <v>873.52</v>
      </c>
      <c r="I120">
        <v>873.52</v>
      </c>
      <c r="J120">
        <v>2207</v>
      </c>
      <c r="K120" t="s">
        <v>49</v>
      </c>
      <c r="L120">
        <v>135</v>
      </c>
      <c r="M120" t="s">
        <v>49</v>
      </c>
      <c r="N120" t="s">
        <v>242</v>
      </c>
      <c r="O120" s="3" t="s">
        <v>205</v>
      </c>
      <c r="P120">
        <v>4165</v>
      </c>
      <c r="Q120" t="s">
        <v>407</v>
      </c>
      <c r="R120" t="s">
        <v>408</v>
      </c>
      <c r="S120" t="s">
        <v>408</v>
      </c>
      <c r="T120" t="s">
        <v>409</v>
      </c>
      <c r="V120">
        <v>2015</v>
      </c>
      <c r="W120">
        <v>171</v>
      </c>
      <c r="Z120">
        <v>627</v>
      </c>
      <c r="AA120" t="s">
        <v>248</v>
      </c>
      <c r="AB120">
        <v>873.52</v>
      </c>
      <c r="AC120">
        <v>491</v>
      </c>
      <c r="AD120" t="s">
        <v>248</v>
      </c>
      <c r="AE120" t="s">
        <v>248</v>
      </c>
      <c r="AF120">
        <v>873.52</v>
      </c>
      <c r="AG120" t="s">
        <v>248</v>
      </c>
      <c r="AH120" t="s">
        <v>410</v>
      </c>
      <c r="AI120">
        <v>873.52</v>
      </c>
      <c r="AJ120">
        <f t="shared" si="2"/>
        <v>-7</v>
      </c>
      <c r="AK120">
        <f t="shared" si="3"/>
        <v>-6114.639999999999</v>
      </c>
    </row>
    <row r="121" spans="1:37" ht="12.75">
      <c r="A121">
        <v>1306</v>
      </c>
      <c r="B121" t="s">
        <v>190</v>
      </c>
      <c r="C121">
        <v>10</v>
      </c>
      <c r="D121" t="s">
        <v>289</v>
      </c>
      <c r="E121">
        <v>1</v>
      </c>
      <c r="F121" t="s">
        <v>411</v>
      </c>
      <c r="G121" t="s">
        <v>317</v>
      </c>
      <c r="H121">
        <v>414.8</v>
      </c>
      <c r="I121">
        <v>414.8</v>
      </c>
      <c r="J121">
        <v>17516</v>
      </c>
      <c r="K121" t="s">
        <v>412</v>
      </c>
      <c r="L121">
        <v>1104</v>
      </c>
      <c r="M121" t="s">
        <v>412</v>
      </c>
      <c r="N121" t="s">
        <v>40</v>
      </c>
      <c r="O121" s="3" t="s">
        <v>247</v>
      </c>
      <c r="P121">
        <v>125</v>
      </c>
      <c r="Q121" t="s">
        <v>413</v>
      </c>
      <c r="R121" t="s">
        <v>414</v>
      </c>
      <c r="S121" t="s">
        <v>414</v>
      </c>
      <c r="T121" t="s">
        <v>415</v>
      </c>
      <c r="V121">
        <v>2014</v>
      </c>
      <c r="W121">
        <v>574</v>
      </c>
      <c r="Z121">
        <v>4</v>
      </c>
      <c r="AA121" t="s">
        <v>83</v>
      </c>
      <c r="AB121">
        <v>414.8</v>
      </c>
      <c r="AC121">
        <v>3</v>
      </c>
      <c r="AD121" t="s">
        <v>83</v>
      </c>
      <c r="AE121" t="s">
        <v>83</v>
      </c>
      <c r="AF121">
        <v>414.8</v>
      </c>
      <c r="AG121" t="s">
        <v>83</v>
      </c>
      <c r="AI121">
        <v>414.8</v>
      </c>
      <c r="AJ121">
        <f t="shared" si="2"/>
        <v>-4</v>
      </c>
      <c r="AK121">
        <f t="shared" si="3"/>
        <v>-1659.2</v>
      </c>
    </row>
    <row r="122" spans="1:37" ht="12.75">
      <c r="A122">
        <v>1306</v>
      </c>
      <c r="B122" t="s">
        <v>190</v>
      </c>
      <c r="C122">
        <v>10</v>
      </c>
      <c r="D122" t="s">
        <v>289</v>
      </c>
      <c r="E122">
        <v>1</v>
      </c>
      <c r="F122" t="s">
        <v>416</v>
      </c>
      <c r="G122" t="s">
        <v>125</v>
      </c>
      <c r="H122">
        <v>414.8</v>
      </c>
      <c r="I122">
        <v>414.8</v>
      </c>
      <c r="J122">
        <v>817</v>
      </c>
      <c r="K122" t="s">
        <v>48</v>
      </c>
      <c r="L122">
        <v>54</v>
      </c>
      <c r="M122" t="s">
        <v>48</v>
      </c>
      <c r="N122" t="s">
        <v>40</v>
      </c>
      <c r="O122" s="3" t="s">
        <v>49</v>
      </c>
      <c r="P122">
        <v>125</v>
      </c>
      <c r="Q122" t="s">
        <v>413</v>
      </c>
      <c r="R122" t="s">
        <v>414</v>
      </c>
      <c r="S122" t="s">
        <v>414</v>
      </c>
      <c r="T122" t="s">
        <v>415</v>
      </c>
      <c r="V122">
        <v>2014</v>
      </c>
      <c r="W122">
        <v>631</v>
      </c>
      <c r="Z122">
        <v>300</v>
      </c>
      <c r="AA122" t="s">
        <v>86</v>
      </c>
      <c r="AB122">
        <v>414.8</v>
      </c>
      <c r="AC122">
        <v>316</v>
      </c>
      <c r="AD122" t="s">
        <v>60</v>
      </c>
      <c r="AE122" t="s">
        <v>60</v>
      </c>
      <c r="AF122">
        <v>414.8</v>
      </c>
      <c r="AG122" t="s">
        <v>60</v>
      </c>
      <c r="AH122" t="s">
        <v>305</v>
      </c>
      <c r="AI122">
        <v>414.8</v>
      </c>
      <c r="AJ122">
        <f t="shared" si="2"/>
        <v>-7</v>
      </c>
      <c r="AK122">
        <f t="shared" si="3"/>
        <v>-2903.6</v>
      </c>
    </row>
    <row r="123" spans="1:37" ht="12.75">
      <c r="A123">
        <v>1306</v>
      </c>
      <c r="B123" t="s">
        <v>190</v>
      </c>
      <c r="C123">
        <v>6</v>
      </c>
      <c r="D123" t="s">
        <v>239</v>
      </c>
      <c r="E123">
        <v>1</v>
      </c>
      <c r="F123" t="s">
        <v>417</v>
      </c>
      <c r="G123" t="s">
        <v>156</v>
      </c>
      <c r="H123">
        <v>1029.48</v>
      </c>
      <c r="I123">
        <v>1029.48</v>
      </c>
      <c r="J123">
        <v>972</v>
      </c>
      <c r="K123" t="s">
        <v>418</v>
      </c>
      <c r="L123">
        <v>61</v>
      </c>
      <c r="M123" t="s">
        <v>418</v>
      </c>
      <c r="N123" t="s">
        <v>234</v>
      </c>
      <c r="O123" s="3" t="s">
        <v>205</v>
      </c>
      <c r="P123">
        <v>5479</v>
      </c>
      <c r="Q123" t="s">
        <v>419</v>
      </c>
      <c r="R123" t="s">
        <v>420</v>
      </c>
      <c r="S123" t="s">
        <v>420</v>
      </c>
      <c r="T123" t="s">
        <v>421</v>
      </c>
      <c r="V123">
        <v>2014</v>
      </c>
      <c r="W123">
        <v>81</v>
      </c>
      <c r="Z123">
        <v>589</v>
      </c>
      <c r="AA123" t="s">
        <v>216</v>
      </c>
      <c r="AB123">
        <v>1029.48</v>
      </c>
      <c r="AC123">
        <v>492</v>
      </c>
      <c r="AD123" t="s">
        <v>110</v>
      </c>
      <c r="AE123" t="s">
        <v>110</v>
      </c>
      <c r="AF123">
        <v>1316.52</v>
      </c>
      <c r="AG123" t="s">
        <v>110</v>
      </c>
      <c r="AH123" t="s">
        <v>111</v>
      </c>
      <c r="AI123">
        <v>1029.48</v>
      </c>
      <c r="AJ123">
        <f t="shared" si="2"/>
        <v>-5</v>
      </c>
      <c r="AK123">
        <f t="shared" si="3"/>
        <v>-5147.4</v>
      </c>
    </row>
    <row r="124" spans="1:37" ht="12.75">
      <c r="A124">
        <v>1306</v>
      </c>
      <c r="B124" t="s">
        <v>190</v>
      </c>
      <c r="C124">
        <v>6</v>
      </c>
      <c r="D124" t="s">
        <v>239</v>
      </c>
      <c r="E124">
        <v>1</v>
      </c>
      <c r="F124" t="s">
        <v>422</v>
      </c>
      <c r="G124" t="s">
        <v>156</v>
      </c>
      <c r="H124">
        <v>287.04</v>
      </c>
      <c r="I124">
        <v>287.04</v>
      </c>
      <c r="J124">
        <v>973</v>
      </c>
      <c r="K124" t="s">
        <v>418</v>
      </c>
      <c r="L124">
        <v>62</v>
      </c>
      <c r="M124" t="s">
        <v>418</v>
      </c>
      <c r="N124" t="s">
        <v>234</v>
      </c>
      <c r="O124" s="3" t="s">
        <v>205</v>
      </c>
      <c r="P124">
        <v>5479</v>
      </c>
      <c r="Q124" t="s">
        <v>419</v>
      </c>
      <c r="R124" t="s">
        <v>420</v>
      </c>
      <c r="S124" t="s">
        <v>420</v>
      </c>
      <c r="T124" t="s">
        <v>423</v>
      </c>
      <c r="V124">
        <v>2014</v>
      </c>
      <c r="W124">
        <v>81</v>
      </c>
      <c r="Z124">
        <v>590</v>
      </c>
      <c r="AA124" t="s">
        <v>216</v>
      </c>
      <c r="AB124">
        <v>287.04</v>
      </c>
      <c r="AC124">
        <v>492</v>
      </c>
      <c r="AD124" t="s">
        <v>110</v>
      </c>
      <c r="AE124" t="s">
        <v>110</v>
      </c>
      <c r="AF124">
        <v>1316.52</v>
      </c>
      <c r="AG124" t="s">
        <v>110</v>
      </c>
      <c r="AH124" t="s">
        <v>111</v>
      </c>
      <c r="AI124">
        <v>287.04</v>
      </c>
      <c r="AJ124">
        <f t="shared" si="2"/>
        <v>-5</v>
      </c>
      <c r="AK124">
        <f t="shared" si="3"/>
        <v>-1435.2</v>
      </c>
    </row>
    <row r="125" spans="1:37" ht="12.75">
      <c r="A125">
        <v>2502</v>
      </c>
      <c r="B125" t="s">
        <v>146</v>
      </c>
      <c r="C125">
        <v>10</v>
      </c>
      <c r="D125" t="s">
        <v>289</v>
      </c>
      <c r="E125">
        <v>1</v>
      </c>
      <c r="F125" t="s">
        <v>424</v>
      </c>
      <c r="G125" t="s">
        <v>288</v>
      </c>
      <c r="H125">
        <v>2002.73</v>
      </c>
      <c r="I125">
        <v>2002.73</v>
      </c>
      <c r="J125">
        <v>1488</v>
      </c>
      <c r="K125" t="s">
        <v>162</v>
      </c>
      <c r="L125">
        <v>103</v>
      </c>
      <c r="M125" t="s">
        <v>162</v>
      </c>
      <c r="N125" t="s">
        <v>65</v>
      </c>
      <c r="O125" s="3" t="s">
        <v>425</v>
      </c>
      <c r="P125">
        <v>6328</v>
      </c>
      <c r="Q125" t="s">
        <v>426</v>
      </c>
      <c r="R125" t="s">
        <v>427</v>
      </c>
      <c r="S125" t="s">
        <v>427</v>
      </c>
      <c r="T125" t="s">
        <v>428</v>
      </c>
      <c r="V125">
        <v>2008</v>
      </c>
      <c r="W125">
        <v>334</v>
      </c>
      <c r="X125">
        <v>2014</v>
      </c>
      <c r="Y125">
        <v>191</v>
      </c>
      <c r="Z125">
        <v>626</v>
      </c>
      <c r="AA125" t="s">
        <v>248</v>
      </c>
      <c r="AB125">
        <v>2002.73</v>
      </c>
      <c r="AC125">
        <v>490</v>
      </c>
      <c r="AD125" t="s">
        <v>248</v>
      </c>
      <c r="AE125" t="s">
        <v>248</v>
      </c>
      <c r="AF125">
        <v>2002.73</v>
      </c>
      <c r="AG125" t="s">
        <v>248</v>
      </c>
      <c r="AH125" t="s">
        <v>410</v>
      </c>
      <c r="AI125">
        <v>2002.73</v>
      </c>
      <c r="AJ125">
        <f t="shared" si="2"/>
        <v>-5</v>
      </c>
      <c r="AK125">
        <f t="shared" si="3"/>
        <v>-10013.65</v>
      </c>
    </row>
    <row r="126" spans="1:37" ht="12.75">
      <c r="A126">
        <v>1312</v>
      </c>
      <c r="B126" t="s">
        <v>429</v>
      </c>
      <c r="C126">
        <v>9</v>
      </c>
      <c r="D126" t="s">
        <v>51</v>
      </c>
      <c r="E126">
        <v>1</v>
      </c>
      <c r="F126" t="s">
        <v>430</v>
      </c>
      <c r="G126" t="s">
        <v>431</v>
      </c>
      <c r="H126">
        <v>576.45</v>
      </c>
      <c r="I126">
        <v>562.79</v>
      </c>
      <c r="J126">
        <v>410</v>
      </c>
      <c r="K126" t="s">
        <v>366</v>
      </c>
      <c r="L126">
        <v>26</v>
      </c>
      <c r="M126" t="s">
        <v>366</v>
      </c>
      <c r="N126" t="s">
        <v>432</v>
      </c>
      <c r="O126" s="3" t="s">
        <v>433</v>
      </c>
      <c r="P126">
        <v>1682</v>
      </c>
      <c r="Q126" t="s">
        <v>434</v>
      </c>
      <c r="R126" t="s">
        <v>435</v>
      </c>
      <c r="S126" t="s">
        <v>436</v>
      </c>
      <c r="V126">
        <v>2014</v>
      </c>
      <c r="W126">
        <v>238</v>
      </c>
      <c r="Z126">
        <v>327</v>
      </c>
      <c r="AA126" t="s">
        <v>212</v>
      </c>
      <c r="AB126">
        <v>302</v>
      </c>
      <c r="AC126">
        <v>317</v>
      </c>
      <c r="AD126" t="s">
        <v>212</v>
      </c>
      <c r="AE126" t="s">
        <v>212</v>
      </c>
      <c r="AF126">
        <v>302</v>
      </c>
      <c r="AG126" t="s">
        <v>212</v>
      </c>
      <c r="AH126" t="s">
        <v>437</v>
      </c>
      <c r="AI126">
        <v>562.79</v>
      </c>
      <c r="AJ126">
        <f t="shared" si="2"/>
        <v>-56</v>
      </c>
      <c r="AK126">
        <f t="shared" si="3"/>
        <v>-31516.239999999998</v>
      </c>
    </row>
    <row r="127" spans="1:37" ht="12.75">
      <c r="A127">
        <v>1312</v>
      </c>
      <c r="B127" t="s">
        <v>429</v>
      </c>
      <c r="C127">
        <v>9</v>
      </c>
      <c r="D127" t="s">
        <v>51</v>
      </c>
      <c r="E127">
        <v>1</v>
      </c>
      <c r="F127" t="s">
        <v>430</v>
      </c>
      <c r="G127" t="s">
        <v>431</v>
      </c>
      <c r="H127">
        <v>576.45</v>
      </c>
      <c r="I127">
        <v>562.79</v>
      </c>
      <c r="J127">
        <v>410</v>
      </c>
      <c r="K127" t="s">
        <v>366</v>
      </c>
      <c r="L127">
        <v>26</v>
      </c>
      <c r="M127" t="s">
        <v>366</v>
      </c>
      <c r="N127" t="s">
        <v>432</v>
      </c>
      <c r="O127" s="3" t="s">
        <v>433</v>
      </c>
      <c r="P127">
        <v>1682</v>
      </c>
      <c r="Q127" t="s">
        <v>434</v>
      </c>
      <c r="R127" t="s">
        <v>435</v>
      </c>
      <c r="S127" t="s">
        <v>436</v>
      </c>
      <c r="V127">
        <v>2014</v>
      </c>
      <c r="W127">
        <v>239</v>
      </c>
      <c r="Z127">
        <v>328</v>
      </c>
      <c r="AA127" t="s">
        <v>212</v>
      </c>
      <c r="AB127">
        <v>234.17</v>
      </c>
      <c r="AC127">
        <v>318</v>
      </c>
      <c r="AD127" t="s">
        <v>212</v>
      </c>
      <c r="AE127" t="s">
        <v>212</v>
      </c>
      <c r="AF127">
        <v>234.17</v>
      </c>
      <c r="AG127" t="s">
        <v>212</v>
      </c>
      <c r="AH127" t="s">
        <v>437</v>
      </c>
      <c r="AI127">
        <v>0</v>
      </c>
      <c r="AJ127">
        <f t="shared" si="2"/>
        <v>-56</v>
      </c>
      <c r="AK127">
        <f t="shared" si="3"/>
        <v>0</v>
      </c>
    </row>
    <row r="128" spans="1:37" ht="12.75">
      <c r="A128">
        <v>1312</v>
      </c>
      <c r="B128" t="s">
        <v>429</v>
      </c>
      <c r="C128">
        <v>9</v>
      </c>
      <c r="D128" t="s">
        <v>51</v>
      </c>
      <c r="E128">
        <v>1</v>
      </c>
      <c r="F128" t="s">
        <v>430</v>
      </c>
      <c r="G128" t="s">
        <v>431</v>
      </c>
      <c r="H128">
        <v>576.45</v>
      </c>
      <c r="I128">
        <v>562.79</v>
      </c>
      <c r="J128">
        <v>410</v>
      </c>
      <c r="K128" t="s">
        <v>366</v>
      </c>
      <c r="L128">
        <v>26</v>
      </c>
      <c r="M128" t="s">
        <v>366</v>
      </c>
      <c r="N128" t="s">
        <v>432</v>
      </c>
      <c r="O128" s="3" t="s">
        <v>433</v>
      </c>
      <c r="P128">
        <v>1682</v>
      </c>
      <c r="Q128" t="s">
        <v>434</v>
      </c>
      <c r="R128" t="s">
        <v>435</v>
      </c>
      <c r="S128" t="s">
        <v>436</v>
      </c>
      <c r="V128">
        <v>2014</v>
      </c>
      <c r="W128">
        <v>242</v>
      </c>
      <c r="Z128">
        <v>329</v>
      </c>
      <c r="AA128" t="s">
        <v>212</v>
      </c>
      <c r="AB128">
        <v>26.62</v>
      </c>
      <c r="AC128">
        <v>319</v>
      </c>
      <c r="AD128" t="s">
        <v>212</v>
      </c>
      <c r="AE128" t="s">
        <v>212</v>
      </c>
      <c r="AF128">
        <v>26.62</v>
      </c>
      <c r="AG128" t="s">
        <v>212</v>
      </c>
      <c r="AH128" t="s">
        <v>437</v>
      </c>
      <c r="AI128">
        <v>0</v>
      </c>
      <c r="AJ128">
        <f t="shared" si="2"/>
        <v>-56</v>
      </c>
      <c r="AK128">
        <f t="shared" si="3"/>
        <v>0</v>
      </c>
    </row>
    <row r="129" spans="1:37" ht="12.75">
      <c r="A129">
        <v>1312</v>
      </c>
      <c r="B129" t="s">
        <v>429</v>
      </c>
      <c r="C129">
        <v>9</v>
      </c>
      <c r="D129" t="s">
        <v>51</v>
      </c>
      <c r="E129">
        <v>1</v>
      </c>
      <c r="F129" t="s">
        <v>438</v>
      </c>
      <c r="G129" t="s">
        <v>439</v>
      </c>
      <c r="H129">
        <v>1280.71</v>
      </c>
      <c r="I129">
        <v>1280.71</v>
      </c>
      <c r="J129">
        <v>140</v>
      </c>
      <c r="K129" t="s">
        <v>149</v>
      </c>
      <c r="L129">
        <v>19</v>
      </c>
      <c r="M129" t="s">
        <v>149</v>
      </c>
      <c r="N129" t="s">
        <v>40</v>
      </c>
      <c r="O129" s="3" t="s">
        <v>70</v>
      </c>
      <c r="P129">
        <v>607</v>
      </c>
      <c r="Q129" t="s">
        <v>440</v>
      </c>
      <c r="R129" t="s">
        <v>441</v>
      </c>
      <c r="S129" t="s">
        <v>441</v>
      </c>
      <c r="V129">
        <v>2014</v>
      </c>
      <c r="W129">
        <v>229</v>
      </c>
      <c r="Z129">
        <v>94</v>
      </c>
      <c r="AA129" t="s">
        <v>288</v>
      </c>
      <c r="AB129">
        <v>505.37</v>
      </c>
      <c r="AC129">
        <v>155</v>
      </c>
      <c r="AD129" t="s">
        <v>288</v>
      </c>
      <c r="AE129" t="s">
        <v>288</v>
      </c>
      <c r="AF129">
        <v>505.37</v>
      </c>
      <c r="AG129" t="s">
        <v>288</v>
      </c>
      <c r="AI129">
        <v>714.88</v>
      </c>
      <c r="AJ129">
        <f t="shared" si="2"/>
        <v>-9</v>
      </c>
      <c r="AK129">
        <f t="shared" si="3"/>
        <v>-6433.92</v>
      </c>
    </row>
    <row r="130" spans="1:37" ht="12.75">
      <c r="A130">
        <v>1312</v>
      </c>
      <c r="B130" t="s">
        <v>429</v>
      </c>
      <c r="C130">
        <v>9</v>
      </c>
      <c r="D130" t="s">
        <v>51</v>
      </c>
      <c r="E130">
        <v>1</v>
      </c>
      <c r="F130" t="s">
        <v>438</v>
      </c>
      <c r="G130" t="s">
        <v>439</v>
      </c>
      <c r="H130">
        <v>1280.71</v>
      </c>
      <c r="I130">
        <v>1280.71</v>
      </c>
      <c r="J130">
        <v>140</v>
      </c>
      <c r="K130" t="s">
        <v>149</v>
      </c>
      <c r="L130">
        <v>19</v>
      </c>
      <c r="M130" t="s">
        <v>149</v>
      </c>
      <c r="N130" t="s">
        <v>40</v>
      </c>
      <c r="O130" s="3" t="s">
        <v>70</v>
      </c>
      <c r="P130">
        <v>607</v>
      </c>
      <c r="Q130" t="s">
        <v>440</v>
      </c>
      <c r="R130" t="s">
        <v>441</v>
      </c>
      <c r="S130" t="s">
        <v>441</v>
      </c>
      <c r="V130">
        <v>2014</v>
      </c>
      <c r="W130">
        <v>228</v>
      </c>
      <c r="Z130">
        <v>95</v>
      </c>
      <c r="AA130" t="s">
        <v>288</v>
      </c>
      <c r="AB130">
        <v>209.51</v>
      </c>
      <c r="AC130">
        <v>156</v>
      </c>
      <c r="AD130" t="s">
        <v>288</v>
      </c>
      <c r="AE130" t="s">
        <v>288</v>
      </c>
      <c r="AF130">
        <v>209.51</v>
      </c>
      <c r="AG130" t="s">
        <v>288</v>
      </c>
      <c r="AI130">
        <v>0</v>
      </c>
      <c r="AJ130">
        <f t="shared" si="2"/>
        <v>-9</v>
      </c>
      <c r="AK130">
        <f t="shared" si="3"/>
        <v>0</v>
      </c>
    </row>
    <row r="131" spans="1:37" ht="12.75">
      <c r="A131">
        <v>1312</v>
      </c>
      <c r="B131" t="s">
        <v>429</v>
      </c>
      <c r="C131">
        <v>9</v>
      </c>
      <c r="D131" t="s">
        <v>51</v>
      </c>
      <c r="E131">
        <v>1</v>
      </c>
      <c r="F131" t="s">
        <v>438</v>
      </c>
      <c r="G131" t="s">
        <v>439</v>
      </c>
      <c r="H131">
        <v>1280.71</v>
      </c>
      <c r="I131">
        <v>1280.71</v>
      </c>
      <c r="J131">
        <v>140</v>
      </c>
      <c r="K131" t="s">
        <v>149</v>
      </c>
      <c r="L131">
        <v>19</v>
      </c>
      <c r="M131" t="s">
        <v>149</v>
      </c>
      <c r="N131" t="s">
        <v>40</v>
      </c>
      <c r="O131" s="3" t="s">
        <v>70</v>
      </c>
      <c r="P131">
        <v>607</v>
      </c>
      <c r="Q131" t="s">
        <v>440</v>
      </c>
      <c r="R131" t="s">
        <v>441</v>
      </c>
      <c r="S131" t="s">
        <v>441</v>
      </c>
      <c r="V131">
        <v>2014</v>
      </c>
      <c r="W131">
        <v>239</v>
      </c>
      <c r="Z131">
        <v>96</v>
      </c>
      <c r="AA131" t="s">
        <v>288</v>
      </c>
      <c r="AB131">
        <v>565.83</v>
      </c>
      <c r="AC131">
        <v>154</v>
      </c>
      <c r="AD131" t="s">
        <v>288</v>
      </c>
      <c r="AE131" t="s">
        <v>288</v>
      </c>
      <c r="AF131">
        <v>565.83</v>
      </c>
      <c r="AG131" t="s">
        <v>288</v>
      </c>
      <c r="AI131">
        <v>0</v>
      </c>
      <c r="AJ131">
        <f aca="true" t="shared" si="4" ref="AJ131:AJ194">AE131-O131</f>
        <v>-9</v>
      </c>
      <c r="AK131">
        <f aca="true" t="shared" si="5" ref="AK131:AK194">AJ131*AI131</f>
        <v>0</v>
      </c>
    </row>
    <row r="132" spans="1:37" ht="12.75">
      <c r="A132">
        <v>1312</v>
      </c>
      <c r="B132" t="s">
        <v>429</v>
      </c>
      <c r="C132">
        <v>9</v>
      </c>
      <c r="D132" t="s">
        <v>51</v>
      </c>
      <c r="E132">
        <v>1</v>
      </c>
      <c r="F132" t="s">
        <v>442</v>
      </c>
      <c r="G132" t="s">
        <v>125</v>
      </c>
      <c r="H132">
        <v>1799.99</v>
      </c>
      <c r="I132">
        <v>1799.99</v>
      </c>
      <c r="J132">
        <v>2749</v>
      </c>
      <c r="K132" t="s">
        <v>78</v>
      </c>
      <c r="L132">
        <v>180</v>
      </c>
      <c r="M132" t="s">
        <v>78</v>
      </c>
      <c r="N132" t="s">
        <v>40</v>
      </c>
      <c r="O132" s="3" t="s">
        <v>443</v>
      </c>
      <c r="P132">
        <v>607</v>
      </c>
      <c r="Q132" t="s">
        <v>440</v>
      </c>
      <c r="R132" t="s">
        <v>441</v>
      </c>
      <c r="S132" t="s">
        <v>441</v>
      </c>
      <c r="V132">
        <v>2014</v>
      </c>
      <c r="W132">
        <v>794</v>
      </c>
      <c r="Z132">
        <v>645</v>
      </c>
      <c r="AA132" t="s">
        <v>110</v>
      </c>
      <c r="AB132">
        <v>1799.99</v>
      </c>
      <c r="AC132">
        <v>513</v>
      </c>
      <c r="AD132" t="s">
        <v>110</v>
      </c>
      <c r="AE132" t="s">
        <v>110</v>
      </c>
      <c r="AF132">
        <v>1799.99</v>
      </c>
      <c r="AG132" t="s">
        <v>110</v>
      </c>
      <c r="AH132" t="s">
        <v>111</v>
      </c>
      <c r="AI132">
        <v>1799.99</v>
      </c>
      <c r="AJ132">
        <f t="shared" si="4"/>
        <v>-7</v>
      </c>
      <c r="AK132">
        <f t="shared" si="5"/>
        <v>-12599.93</v>
      </c>
    </row>
    <row r="133" spans="1:37" ht="12.75">
      <c r="A133">
        <v>1315</v>
      </c>
      <c r="B133" t="s">
        <v>444</v>
      </c>
      <c r="C133">
        <v>4</v>
      </c>
      <c r="D133" t="s">
        <v>68</v>
      </c>
      <c r="E133">
        <v>1</v>
      </c>
      <c r="F133" t="s">
        <v>445</v>
      </c>
      <c r="G133" t="s">
        <v>446</v>
      </c>
      <c r="H133">
        <v>1127.5</v>
      </c>
      <c r="I133">
        <v>1127.5</v>
      </c>
      <c r="J133">
        <v>18441</v>
      </c>
      <c r="K133" t="s">
        <v>125</v>
      </c>
      <c r="L133">
        <v>1170</v>
      </c>
      <c r="M133" t="s">
        <v>125</v>
      </c>
      <c r="N133" t="s">
        <v>387</v>
      </c>
      <c r="O133" s="3" t="s">
        <v>173</v>
      </c>
      <c r="P133">
        <v>4365</v>
      </c>
      <c r="Q133" t="s">
        <v>447</v>
      </c>
      <c r="R133" t="s">
        <v>448</v>
      </c>
      <c r="S133" t="s">
        <v>448</v>
      </c>
      <c r="V133">
        <v>2014</v>
      </c>
      <c r="W133">
        <v>182</v>
      </c>
      <c r="Z133">
        <v>331</v>
      </c>
      <c r="AA133" t="s">
        <v>212</v>
      </c>
      <c r="AB133">
        <v>1127.5</v>
      </c>
      <c r="AC133">
        <v>347</v>
      </c>
      <c r="AD133" t="s">
        <v>108</v>
      </c>
      <c r="AE133" t="s">
        <v>241</v>
      </c>
      <c r="AF133">
        <v>1199.5</v>
      </c>
      <c r="AG133" t="s">
        <v>241</v>
      </c>
      <c r="AH133" t="s">
        <v>449</v>
      </c>
      <c r="AI133">
        <v>1127.5</v>
      </c>
      <c r="AJ133">
        <f t="shared" si="4"/>
        <v>-6</v>
      </c>
      <c r="AK133">
        <f t="shared" si="5"/>
        <v>-6765</v>
      </c>
    </row>
    <row r="134" spans="1:37" ht="12.75">
      <c r="A134">
        <v>1306</v>
      </c>
      <c r="B134" t="s">
        <v>190</v>
      </c>
      <c r="C134">
        <v>9</v>
      </c>
      <c r="D134" t="s">
        <v>51</v>
      </c>
      <c r="E134">
        <v>1</v>
      </c>
      <c r="F134" t="s">
        <v>450</v>
      </c>
      <c r="G134" t="s">
        <v>156</v>
      </c>
      <c r="H134">
        <v>103.54</v>
      </c>
      <c r="I134">
        <v>103.54</v>
      </c>
      <c r="J134">
        <v>1005</v>
      </c>
      <c r="K134" t="s">
        <v>228</v>
      </c>
      <c r="L134">
        <v>65</v>
      </c>
      <c r="M134" t="s">
        <v>228</v>
      </c>
      <c r="N134" t="s">
        <v>40</v>
      </c>
      <c r="O134" s="3" t="s">
        <v>291</v>
      </c>
      <c r="P134">
        <v>5246</v>
      </c>
      <c r="Q134" t="s">
        <v>451</v>
      </c>
      <c r="R134" t="s">
        <v>452</v>
      </c>
      <c r="S134" t="s">
        <v>452</v>
      </c>
      <c r="V134">
        <v>2014</v>
      </c>
      <c r="W134">
        <v>230</v>
      </c>
      <c r="Z134">
        <v>351</v>
      </c>
      <c r="AA134" t="s">
        <v>151</v>
      </c>
      <c r="AB134">
        <v>103.54</v>
      </c>
      <c r="AC134">
        <v>322</v>
      </c>
      <c r="AD134" t="s">
        <v>151</v>
      </c>
      <c r="AE134" t="s">
        <v>151</v>
      </c>
      <c r="AF134">
        <v>1271.13</v>
      </c>
      <c r="AG134" t="s">
        <v>151</v>
      </c>
      <c r="AH134" t="s">
        <v>453</v>
      </c>
      <c r="AI134">
        <v>103.54</v>
      </c>
      <c r="AJ134">
        <f t="shared" si="4"/>
        <v>-4</v>
      </c>
      <c r="AK134">
        <f t="shared" si="5"/>
        <v>-414.16</v>
      </c>
    </row>
    <row r="135" spans="1:37" ht="12.75">
      <c r="A135">
        <v>1306</v>
      </c>
      <c r="B135" t="s">
        <v>190</v>
      </c>
      <c r="C135">
        <v>9</v>
      </c>
      <c r="D135" t="s">
        <v>51</v>
      </c>
      <c r="E135">
        <v>1</v>
      </c>
      <c r="F135" t="s">
        <v>454</v>
      </c>
      <c r="G135" t="s">
        <v>156</v>
      </c>
      <c r="H135">
        <v>572.67</v>
      </c>
      <c r="I135">
        <v>572.67</v>
      </c>
      <c r="J135">
        <v>1006</v>
      </c>
      <c r="K135" t="s">
        <v>228</v>
      </c>
      <c r="L135">
        <v>66</v>
      </c>
      <c r="M135" t="s">
        <v>228</v>
      </c>
      <c r="N135" t="s">
        <v>40</v>
      </c>
      <c r="O135" s="3" t="s">
        <v>291</v>
      </c>
      <c r="P135">
        <v>5246</v>
      </c>
      <c r="Q135" t="s">
        <v>451</v>
      </c>
      <c r="R135" t="s">
        <v>452</v>
      </c>
      <c r="S135" t="s">
        <v>452</v>
      </c>
      <c r="V135">
        <v>2014</v>
      </c>
      <c r="W135">
        <v>230</v>
      </c>
      <c r="Z135">
        <v>352</v>
      </c>
      <c r="AA135" t="s">
        <v>151</v>
      </c>
      <c r="AB135">
        <v>572.67</v>
      </c>
      <c r="AC135">
        <v>322</v>
      </c>
      <c r="AD135" t="s">
        <v>151</v>
      </c>
      <c r="AE135" t="s">
        <v>151</v>
      </c>
      <c r="AF135">
        <v>1271.13</v>
      </c>
      <c r="AG135" t="s">
        <v>151</v>
      </c>
      <c r="AH135" t="s">
        <v>453</v>
      </c>
      <c r="AI135">
        <v>572.67</v>
      </c>
      <c r="AJ135">
        <f t="shared" si="4"/>
        <v>-4</v>
      </c>
      <c r="AK135">
        <f t="shared" si="5"/>
        <v>-2290.68</v>
      </c>
    </row>
    <row r="136" spans="1:37" ht="12.75">
      <c r="A136">
        <v>1306</v>
      </c>
      <c r="B136" t="s">
        <v>190</v>
      </c>
      <c r="C136">
        <v>9</v>
      </c>
      <c r="D136" t="s">
        <v>51</v>
      </c>
      <c r="E136">
        <v>1</v>
      </c>
      <c r="F136" t="s">
        <v>455</v>
      </c>
      <c r="G136" t="s">
        <v>156</v>
      </c>
      <c r="H136">
        <v>287.77</v>
      </c>
      <c r="I136">
        <v>287.77</v>
      </c>
      <c r="J136">
        <v>1009</v>
      </c>
      <c r="K136" t="s">
        <v>228</v>
      </c>
      <c r="L136">
        <v>67</v>
      </c>
      <c r="M136" t="s">
        <v>228</v>
      </c>
      <c r="N136" t="s">
        <v>40</v>
      </c>
      <c r="O136" s="3" t="s">
        <v>291</v>
      </c>
      <c r="P136">
        <v>5246</v>
      </c>
      <c r="Q136" t="s">
        <v>451</v>
      </c>
      <c r="R136" t="s">
        <v>452</v>
      </c>
      <c r="S136" t="s">
        <v>452</v>
      </c>
      <c r="V136">
        <v>2014</v>
      </c>
      <c r="W136">
        <v>230</v>
      </c>
      <c r="Z136">
        <v>353</v>
      </c>
      <c r="AA136" t="s">
        <v>151</v>
      </c>
      <c r="AB136">
        <v>287.77</v>
      </c>
      <c r="AC136">
        <v>322</v>
      </c>
      <c r="AD136" t="s">
        <v>151</v>
      </c>
      <c r="AE136" t="s">
        <v>151</v>
      </c>
      <c r="AF136">
        <v>1271.13</v>
      </c>
      <c r="AG136" t="s">
        <v>151</v>
      </c>
      <c r="AH136" t="s">
        <v>453</v>
      </c>
      <c r="AI136">
        <v>287.77</v>
      </c>
      <c r="AJ136">
        <f t="shared" si="4"/>
        <v>-4</v>
      </c>
      <c r="AK136">
        <f t="shared" si="5"/>
        <v>-1151.08</v>
      </c>
    </row>
    <row r="137" spans="1:37" ht="12.75">
      <c r="A137">
        <v>1306</v>
      </c>
      <c r="B137" t="s">
        <v>190</v>
      </c>
      <c r="C137">
        <v>9</v>
      </c>
      <c r="D137" t="s">
        <v>51</v>
      </c>
      <c r="E137">
        <v>1</v>
      </c>
      <c r="F137" t="s">
        <v>456</v>
      </c>
      <c r="G137" t="s">
        <v>156</v>
      </c>
      <c r="H137">
        <v>307.15</v>
      </c>
      <c r="I137">
        <v>307.15</v>
      </c>
      <c r="J137">
        <v>1015</v>
      </c>
      <c r="K137" t="s">
        <v>228</v>
      </c>
      <c r="L137">
        <v>68</v>
      </c>
      <c r="M137" t="s">
        <v>228</v>
      </c>
      <c r="N137" t="s">
        <v>40</v>
      </c>
      <c r="O137" s="3" t="s">
        <v>291</v>
      </c>
      <c r="P137">
        <v>5246</v>
      </c>
      <c r="Q137" t="s">
        <v>451</v>
      </c>
      <c r="R137" t="s">
        <v>452</v>
      </c>
      <c r="S137" t="s">
        <v>452</v>
      </c>
      <c r="V137">
        <v>2014</v>
      </c>
      <c r="W137">
        <v>230</v>
      </c>
      <c r="Z137">
        <v>354</v>
      </c>
      <c r="AA137" t="s">
        <v>151</v>
      </c>
      <c r="AB137">
        <v>307.15</v>
      </c>
      <c r="AC137">
        <v>322</v>
      </c>
      <c r="AD137" t="s">
        <v>151</v>
      </c>
      <c r="AE137" t="s">
        <v>151</v>
      </c>
      <c r="AF137">
        <v>1271.13</v>
      </c>
      <c r="AG137" t="s">
        <v>151</v>
      </c>
      <c r="AH137" t="s">
        <v>453</v>
      </c>
      <c r="AI137">
        <v>307.15</v>
      </c>
      <c r="AJ137">
        <f t="shared" si="4"/>
        <v>-4</v>
      </c>
      <c r="AK137">
        <f t="shared" si="5"/>
        <v>-1228.6</v>
      </c>
    </row>
    <row r="138" spans="1:37" ht="12.75">
      <c r="A138">
        <v>1312</v>
      </c>
      <c r="B138" t="s">
        <v>429</v>
      </c>
      <c r="C138">
        <v>9</v>
      </c>
      <c r="D138" t="s">
        <v>51</v>
      </c>
      <c r="E138">
        <v>1</v>
      </c>
      <c r="F138" t="s">
        <v>457</v>
      </c>
      <c r="G138" t="s">
        <v>125</v>
      </c>
      <c r="H138">
        <v>183.71</v>
      </c>
      <c r="I138">
        <v>183.71</v>
      </c>
      <c r="J138">
        <v>721</v>
      </c>
      <c r="K138" t="s">
        <v>198</v>
      </c>
      <c r="L138">
        <v>41</v>
      </c>
      <c r="M138" t="s">
        <v>198</v>
      </c>
      <c r="N138" t="s">
        <v>40</v>
      </c>
      <c r="O138" s="3" t="s">
        <v>458</v>
      </c>
      <c r="P138">
        <v>363</v>
      </c>
      <c r="Q138" t="s">
        <v>459</v>
      </c>
      <c r="R138" t="s">
        <v>460</v>
      </c>
      <c r="S138" t="s">
        <v>461</v>
      </c>
      <c r="V138">
        <v>2014</v>
      </c>
      <c r="W138">
        <v>233</v>
      </c>
      <c r="Z138">
        <v>319</v>
      </c>
      <c r="AA138" t="s">
        <v>60</v>
      </c>
      <c r="AB138">
        <v>162.81</v>
      </c>
      <c r="AC138">
        <v>309</v>
      </c>
      <c r="AD138" t="s">
        <v>60</v>
      </c>
      <c r="AE138" t="s">
        <v>60</v>
      </c>
      <c r="AF138">
        <v>162.81</v>
      </c>
      <c r="AG138" t="s">
        <v>60</v>
      </c>
      <c r="AI138">
        <v>162.81</v>
      </c>
      <c r="AJ138">
        <f t="shared" si="4"/>
        <v>-3</v>
      </c>
      <c r="AK138">
        <f t="shared" si="5"/>
        <v>-488.43</v>
      </c>
    </row>
    <row r="139" spans="1:37" ht="12.75">
      <c r="A139">
        <v>1312</v>
      </c>
      <c r="B139" t="s">
        <v>429</v>
      </c>
      <c r="C139">
        <v>9</v>
      </c>
      <c r="D139" t="s">
        <v>51</v>
      </c>
      <c r="E139">
        <v>1</v>
      </c>
      <c r="F139" t="s">
        <v>457</v>
      </c>
      <c r="G139" t="s">
        <v>125</v>
      </c>
      <c r="H139">
        <v>183.71</v>
      </c>
      <c r="I139">
        <v>183.71</v>
      </c>
      <c r="J139">
        <v>721</v>
      </c>
      <c r="K139" t="s">
        <v>198</v>
      </c>
      <c r="L139">
        <v>41</v>
      </c>
      <c r="M139" t="s">
        <v>198</v>
      </c>
      <c r="N139" t="s">
        <v>40</v>
      </c>
      <c r="O139" s="3" t="s">
        <v>458</v>
      </c>
      <c r="P139">
        <v>363</v>
      </c>
      <c r="Q139" t="s">
        <v>459</v>
      </c>
      <c r="R139" t="s">
        <v>460</v>
      </c>
      <c r="S139" t="s">
        <v>461</v>
      </c>
      <c r="V139">
        <v>2014</v>
      </c>
      <c r="W139">
        <v>606</v>
      </c>
      <c r="Z139">
        <v>320</v>
      </c>
      <c r="AA139" t="s">
        <v>60</v>
      </c>
      <c r="AB139">
        <v>20.9</v>
      </c>
      <c r="AC139">
        <v>308</v>
      </c>
      <c r="AD139" t="s">
        <v>60</v>
      </c>
      <c r="AE139" t="s">
        <v>60</v>
      </c>
      <c r="AF139">
        <v>20.9</v>
      </c>
      <c r="AG139" t="s">
        <v>60</v>
      </c>
      <c r="AI139">
        <v>0</v>
      </c>
      <c r="AJ139">
        <f t="shared" si="4"/>
        <v>-3</v>
      </c>
      <c r="AK139">
        <f t="shared" si="5"/>
        <v>0</v>
      </c>
    </row>
    <row r="140" spans="1:37" ht="12.75">
      <c r="A140">
        <v>1312</v>
      </c>
      <c r="B140" t="s">
        <v>429</v>
      </c>
      <c r="C140">
        <v>9</v>
      </c>
      <c r="D140" t="s">
        <v>51</v>
      </c>
      <c r="E140">
        <v>1</v>
      </c>
      <c r="F140" t="s">
        <v>462</v>
      </c>
      <c r="G140" t="s">
        <v>125</v>
      </c>
      <c r="H140">
        <v>658.79</v>
      </c>
      <c r="I140">
        <v>658.79</v>
      </c>
      <c r="J140">
        <v>725</v>
      </c>
      <c r="K140" t="s">
        <v>198</v>
      </c>
      <c r="L140">
        <v>42</v>
      </c>
      <c r="M140" t="s">
        <v>198</v>
      </c>
      <c r="N140" t="s">
        <v>40</v>
      </c>
      <c r="O140" s="3" t="s">
        <v>458</v>
      </c>
      <c r="P140">
        <v>363</v>
      </c>
      <c r="Q140" t="s">
        <v>459</v>
      </c>
      <c r="R140" t="s">
        <v>460</v>
      </c>
      <c r="S140" t="s">
        <v>461</v>
      </c>
      <c r="V140">
        <v>2014</v>
      </c>
      <c r="W140">
        <v>233</v>
      </c>
      <c r="Z140">
        <v>318</v>
      </c>
      <c r="AA140" t="s">
        <v>60</v>
      </c>
      <c r="AB140">
        <v>658.79</v>
      </c>
      <c r="AC140">
        <v>307</v>
      </c>
      <c r="AD140" t="s">
        <v>60</v>
      </c>
      <c r="AE140" t="s">
        <v>60</v>
      </c>
      <c r="AF140">
        <v>658.79</v>
      </c>
      <c r="AG140" t="s">
        <v>60</v>
      </c>
      <c r="AI140">
        <v>658.79</v>
      </c>
      <c r="AJ140">
        <f t="shared" si="4"/>
        <v>-3</v>
      </c>
      <c r="AK140">
        <f t="shared" si="5"/>
        <v>-1976.37</v>
      </c>
    </row>
    <row r="141" spans="1:37" ht="12.75">
      <c r="A141">
        <v>1312</v>
      </c>
      <c r="B141" t="s">
        <v>429</v>
      </c>
      <c r="C141">
        <v>9</v>
      </c>
      <c r="D141" t="s">
        <v>51</v>
      </c>
      <c r="E141">
        <v>1</v>
      </c>
      <c r="F141" t="s">
        <v>463</v>
      </c>
      <c r="G141" t="s">
        <v>125</v>
      </c>
      <c r="H141">
        <v>50.02</v>
      </c>
      <c r="I141">
        <v>50.02</v>
      </c>
      <c r="J141">
        <v>722</v>
      </c>
      <c r="K141" t="s">
        <v>198</v>
      </c>
      <c r="L141">
        <v>43</v>
      </c>
      <c r="M141" t="s">
        <v>198</v>
      </c>
      <c r="N141" t="s">
        <v>40</v>
      </c>
      <c r="O141" s="3" t="s">
        <v>458</v>
      </c>
      <c r="P141">
        <v>363</v>
      </c>
      <c r="Q141" t="s">
        <v>459</v>
      </c>
      <c r="R141" t="s">
        <v>460</v>
      </c>
      <c r="S141" t="s">
        <v>461</v>
      </c>
      <c r="V141">
        <v>2014</v>
      </c>
      <c r="W141">
        <v>606</v>
      </c>
      <c r="Z141">
        <v>323</v>
      </c>
      <c r="AA141" t="s">
        <v>60</v>
      </c>
      <c r="AB141">
        <v>50.02</v>
      </c>
      <c r="AC141">
        <v>312</v>
      </c>
      <c r="AD141" t="s">
        <v>60</v>
      </c>
      <c r="AE141" t="s">
        <v>60</v>
      </c>
      <c r="AF141">
        <v>50.02</v>
      </c>
      <c r="AG141" t="s">
        <v>60</v>
      </c>
      <c r="AI141">
        <v>50.02</v>
      </c>
      <c r="AJ141">
        <f t="shared" si="4"/>
        <v>-3</v>
      </c>
      <c r="AK141">
        <f t="shared" si="5"/>
        <v>-150.06</v>
      </c>
    </row>
    <row r="142" spans="1:37" ht="12.75">
      <c r="A142">
        <v>2116</v>
      </c>
      <c r="B142" t="s">
        <v>210</v>
      </c>
      <c r="C142">
        <v>9</v>
      </c>
      <c r="D142" t="s">
        <v>51</v>
      </c>
      <c r="E142">
        <v>1</v>
      </c>
      <c r="F142" t="s">
        <v>464</v>
      </c>
      <c r="G142" t="s">
        <v>41</v>
      </c>
      <c r="H142">
        <v>40181.92</v>
      </c>
      <c r="I142">
        <v>40181.92</v>
      </c>
      <c r="J142">
        <v>18373</v>
      </c>
      <c r="K142" t="s">
        <v>273</v>
      </c>
      <c r="L142">
        <v>1144</v>
      </c>
      <c r="M142" t="s">
        <v>273</v>
      </c>
      <c r="N142" t="s">
        <v>465</v>
      </c>
      <c r="O142" s="3" t="s">
        <v>205</v>
      </c>
      <c r="P142">
        <v>5256</v>
      </c>
      <c r="Q142" t="s">
        <v>466</v>
      </c>
      <c r="R142" t="s">
        <v>467</v>
      </c>
      <c r="S142" t="s">
        <v>467</v>
      </c>
      <c r="T142" t="s">
        <v>468</v>
      </c>
      <c r="U142" t="s">
        <v>469</v>
      </c>
      <c r="V142">
        <v>2014</v>
      </c>
      <c r="W142">
        <v>479</v>
      </c>
      <c r="Z142">
        <v>267</v>
      </c>
      <c r="AA142" t="s">
        <v>162</v>
      </c>
      <c r="AB142">
        <v>7669.03</v>
      </c>
      <c r="AC142">
        <v>428</v>
      </c>
      <c r="AD142" t="s">
        <v>77</v>
      </c>
      <c r="AE142" t="s">
        <v>470</v>
      </c>
      <c r="AF142">
        <v>7669.03</v>
      </c>
      <c r="AG142" t="s">
        <v>470</v>
      </c>
      <c r="AH142" t="s">
        <v>449</v>
      </c>
      <c r="AI142">
        <v>40181.92</v>
      </c>
      <c r="AJ142">
        <f t="shared" si="4"/>
        <v>-32</v>
      </c>
      <c r="AK142">
        <f t="shared" si="5"/>
        <v>-1285821.44</v>
      </c>
    </row>
    <row r="143" spans="1:37" ht="12.75">
      <c r="A143">
        <v>2116</v>
      </c>
      <c r="B143" t="s">
        <v>210</v>
      </c>
      <c r="C143">
        <v>9</v>
      </c>
      <c r="D143" t="s">
        <v>51</v>
      </c>
      <c r="E143">
        <v>1</v>
      </c>
      <c r="F143" t="s">
        <v>464</v>
      </c>
      <c r="G143" t="s">
        <v>41</v>
      </c>
      <c r="H143">
        <v>40181.92</v>
      </c>
      <c r="I143">
        <v>40181.92</v>
      </c>
      <c r="J143">
        <v>18373</v>
      </c>
      <c r="K143" t="s">
        <v>273</v>
      </c>
      <c r="L143">
        <v>1144</v>
      </c>
      <c r="M143" t="s">
        <v>273</v>
      </c>
      <c r="N143" t="s">
        <v>465</v>
      </c>
      <c r="O143" s="3" t="s">
        <v>205</v>
      </c>
      <c r="P143">
        <v>5256</v>
      </c>
      <c r="Q143" t="s">
        <v>466</v>
      </c>
      <c r="R143" t="s">
        <v>467</v>
      </c>
      <c r="S143" t="s">
        <v>467</v>
      </c>
      <c r="T143" t="s">
        <v>468</v>
      </c>
      <c r="U143" t="s">
        <v>469</v>
      </c>
      <c r="V143">
        <v>2014</v>
      </c>
      <c r="W143">
        <v>480</v>
      </c>
      <c r="Z143">
        <v>268</v>
      </c>
      <c r="AA143" t="s">
        <v>162</v>
      </c>
      <c r="AB143">
        <v>32512.89</v>
      </c>
      <c r="AC143">
        <v>429</v>
      </c>
      <c r="AD143" t="s">
        <v>77</v>
      </c>
      <c r="AE143" t="s">
        <v>470</v>
      </c>
      <c r="AF143">
        <v>32512.89</v>
      </c>
      <c r="AG143" t="s">
        <v>470</v>
      </c>
      <c r="AH143" t="s">
        <v>449</v>
      </c>
      <c r="AI143">
        <v>0</v>
      </c>
      <c r="AJ143">
        <f t="shared" si="4"/>
        <v>-32</v>
      </c>
      <c r="AK143">
        <f t="shared" si="5"/>
        <v>0</v>
      </c>
    </row>
    <row r="144" spans="1:37" ht="12.75">
      <c r="A144">
        <v>1312</v>
      </c>
      <c r="B144" t="s">
        <v>429</v>
      </c>
      <c r="C144">
        <v>9</v>
      </c>
      <c r="D144" t="s">
        <v>51</v>
      </c>
      <c r="E144">
        <v>1</v>
      </c>
      <c r="F144" t="s">
        <v>471</v>
      </c>
      <c r="G144" t="s">
        <v>125</v>
      </c>
      <c r="H144">
        <v>341.6</v>
      </c>
      <c r="I144">
        <v>341.6</v>
      </c>
      <c r="J144">
        <v>723</v>
      </c>
      <c r="K144" t="s">
        <v>198</v>
      </c>
      <c r="L144">
        <v>44</v>
      </c>
      <c r="M144" t="s">
        <v>198</v>
      </c>
      <c r="N144" t="s">
        <v>40</v>
      </c>
      <c r="O144" s="3" t="s">
        <v>458</v>
      </c>
      <c r="P144">
        <v>363</v>
      </c>
      <c r="Q144" t="s">
        <v>459</v>
      </c>
      <c r="R144" t="s">
        <v>460</v>
      </c>
      <c r="S144" t="s">
        <v>461</v>
      </c>
      <c r="V144">
        <v>2014</v>
      </c>
      <c r="W144">
        <v>607</v>
      </c>
      <c r="Z144">
        <v>321</v>
      </c>
      <c r="AA144" t="s">
        <v>60</v>
      </c>
      <c r="AB144">
        <v>139.37</v>
      </c>
      <c r="AC144">
        <v>311</v>
      </c>
      <c r="AD144" t="s">
        <v>60</v>
      </c>
      <c r="AE144" t="s">
        <v>60</v>
      </c>
      <c r="AF144">
        <v>139.37</v>
      </c>
      <c r="AG144" t="s">
        <v>60</v>
      </c>
      <c r="AI144">
        <v>139.37</v>
      </c>
      <c r="AJ144">
        <f t="shared" si="4"/>
        <v>-3</v>
      </c>
      <c r="AK144">
        <f t="shared" si="5"/>
        <v>-418.11</v>
      </c>
    </row>
    <row r="145" spans="1:37" ht="12.75">
      <c r="A145">
        <v>1312</v>
      </c>
      <c r="B145" t="s">
        <v>429</v>
      </c>
      <c r="C145">
        <v>9</v>
      </c>
      <c r="D145" t="s">
        <v>51</v>
      </c>
      <c r="E145">
        <v>1</v>
      </c>
      <c r="F145" t="s">
        <v>471</v>
      </c>
      <c r="G145" t="s">
        <v>125</v>
      </c>
      <c r="H145">
        <v>341.6</v>
      </c>
      <c r="I145">
        <v>341.6</v>
      </c>
      <c r="J145">
        <v>723</v>
      </c>
      <c r="K145" t="s">
        <v>198</v>
      </c>
      <c r="L145">
        <v>44</v>
      </c>
      <c r="M145" t="s">
        <v>198</v>
      </c>
      <c r="N145" t="s">
        <v>40</v>
      </c>
      <c r="O145" s="3" t="s">
        <v>458</v>
      </c>
      <c r="P145">
        <v>363</v>
      </c>
      <c r="Q145" t="s">
        <v>459</v>
      </c>
      <c r="R145" t="s">
        <v>460</v>
      </c>
      <c r="S145" t="s">
        <v>461</v>
      </c>
      <c r="V145">
        <v>2014</v>
      </c>
      <c r="W145">
        <v>606</v>
      </c>
      <c r="Z145">
        <v>322</v>
      </c>
      <c r="AA145" t="s">
        <v>60</v>
      </c>
      <c r="AB145">
        <v>202.23</v>
      </c>
      <c r="AC145">
        <v>310</v>
      </c>
      <c r="AD145" t="s">
        <v>60</v>
      </c>
      <c r="AE145" t="s">
        <v>60</v>
      </c>
      <c r="AF145">
        <v>202.23</v>
      </c>
      <c r="AG145" t="s">
        <v>60</v>
      </c>
      <c r="AI145">
        <v>0</v>
      </c>
      <c r="AJ145">
        <f t="shared" si="4"/>
        <v>-3</v>
      </c>
      <c r="AK145">
        <f t="shared" si="5"/>
        <v>0</v>
      </c>
    </row>
    <row r="146" spans="1:37" ht="12.75">
      <c r="A146">
        <v>1315</v>
      </c>
      <c r="B146" t="s">
        <v>444</v>
      </c>
      <c r="C146">
        <v>4</v>
      </c>
      <c r="D146" t="s">
        <v>68</v>
      </c>
      <c r="E146">
        <v>1</v>
      </c>
      <c r="F146" t="s">
        <v>472</v>
      </c>
      <c r="G146" t="s">
        <v>94</v>
      </c>
      <c r="H146">
        <v>143</v>
      </c>
      <c r="I146">
        <v>143</v>
      </c>
      <c r="J146">
        <v>2818</v>
      </c>
      <c r="K146" t="s">
        <v>473</v>
      </c>
      <c r="L146">
        <v>184</v>
      </c>
      <c r="M146" t="s">
        <v>473</v>
      </c>
      <c r="N146" t="s">
        <v>55</v>
      </c>
      <c r="O146" s="3" t="s">
        <v>474</v>
      </c>
      <c r="P146">
        <v>4365</v>
      </c>
      <c r="Q146" t="s">
        <v>447</v>
      </c>
      <c r="R146" t="s">
        <v>448</v>
      </c>
      <c r="S146" t="s">
        <v>448</v>
      </c>
      <c r="V146">
        <v>2014</v>
      </c>
      <c r="W146">
        <v>184</v>
      </c>
      <c r="Z146">
        <v>579</v>
      </c>
      <c r="AA146" t="s">
        <v>268</v>
      </c>
      <c r="AB146">
        <v>143</v>
      </c>
      <c r="AC146">
        <v>470</v>
      </c>
      <c r="AD146" t="s">
        <v>268</v>
      </c>
      <c r="AE146" t="s">
        <v>268</v>
      </c>
      <c r="AF146">
        <v>143</v>
      </c>
      <c r="AG146" t="s">
        <v>268</v>
      </c>
      <c r="AH146" t="s">
        <v>269</v>
      </c>
      <c r="AI146">
        <v>143</v>
      </c>
      <c r="AJ146">
        <f t="shared" si="4"/>
        <v>-6</v>
      </c>
      <c r="AK146">
        <f t="shared" si="5"/>
        <v>-858</v>
      </c>
    </row>
    <row r="147" spans="1:37" ht="12.75">
      <c r="A147">
        <v>1315</v>
      </c>
      <c r="B147" t="s">
        <v>444</v>
      </c>
      <c r="C147">
        <v>4</v>
      </c>
      <c r="D147" t="s">
        <v>68</v>
      </c>
      <c r="E147">
        <v>1</v>
      </c>
      <c r="F147" t="s">
        <v>475</v>
      </c>
      <c r="G147" t="s">
        <v>124</v>
      </c>
      <c r="H147">
        <v>143</v>
      </c>
      <c r="I147">
        <v>143</v>
      </c>
      <c r="J147">
        <v>127</v>
      </c>
      <c r="K147" t="s">
        <v>149</v>
      </c>
      <c r="L147">
        <v>2</v>
      </c>
      <c r="M147" t="s">
        <v>149</v>
      </c>
      <c r="N147" t="s">
        <v>55</v>
      </c>
      <c r="O147" s="3" t="s">
        <v>193</v>
      </c>
      <c r="P147">
        <v>4365</v>
      </c>
      <c r="Q147" t="s">
        <v>447</v>
      </c>
      <c r="R147" t="s">
        <v>448</v>
      </c>
      <c r="S147" t="s">
        <v>448</v>
      </c>
      <c r="V147">
        <v>2014</v>
      </c>
      <c r="W147">
        <v>188</v>
      </c>
      <c r="Z147">
        <v>36</v>
      </c>
      <c r="AA147" t="s">
        <v>187</v>
      </c>
      <c r="AB147">
        <v>143</v>
      </c>
      <c r="AC147">
        <v>83</v>
      </c>
      <c r="AD147" t="s">
        <v>187</v>
      </c>
      <c r="AE147" t="s">
        <v>366</v>
      </c>
      <c r="AF147">
        <v>143</v>
      </c>
      <c r="AG147" t="s">
        <v>366</v>
      </c>
      <c r="AH147" t="s">
        <v>476</v>
      </c>
      <c r="AI147">
        <v>143</v>
      </c>
      <c r="AJ147">
        <f t="shared" si="4"/>
        <v>-2</v>
      </c>
      <c r="AK147">
        <f t="shared" si="5"/>
        <v>-286</v>
      </c>
    </row>
    <row r="148" spans="1:37" ht="12.75">
      <c r="A148">
        <v>1315</v>
      </c>
      <c r="B148" t="s">
        <v>444</v>
      </c>
      <c r="C148">
        <v>4</v>
      </c>
      <c r="D148" t="s">
        <v>68</v>
      </c>
      <c r="E148">
        <v>1</v>
      </c>
      <c r="F148" t="s">
        <v>477</v>
      </c>
      <c r="G148" t="s">
        <v>124</v>
      </c>
      <c r="H148">
        <v>143</v>
      </c>
      <c r="I148">
        <v>143</v>
      </c>
      <c r="J148">
        <v>128</v>
      </c>
      <c r="K148" t="s">
        <v>149</v>
      </c>
      <c r="L148">
        <v>3</v>
      </c>
      <c r="M148" t="s">
        <v>149</v>
      </c>
      <c r="N148" t="s">
        <v>55</v>
      </c>
      <c r="O148" s="3" t="s">
        <v>193</v>
      </c>
      <c r="P148">
        <v>4365</v>
      </c>
      <c r="Q148" t="s">
        <v>447</v>
      </c>
      <c r="R148" t="s">
        <v>448</v>
      </c>
      <c r="S148" t="s">
        <v>448</v>
      </c>
      <c r="V148">
        <v>2014</v>
      </c>
      <c r="W148">
        <v>184</v>
      </c>
      <c r="Z148">
        <v>35</v>
      </c>
      <c r="AA148" t="s">
        <v>187</v>
      </c>
      <c r="AB148">
        <v>143</v>
      </c>
      <c r="AC148">
        <v>82</v>
      </c>
      <c r="AD148" t="s">
        <v>187</v>
      </c>
      <c r="AE148" t="s">
        <v>366</v>
      </c>
      <c r="AF148">
        <v>143</v>
      </c>
      <c r="AG148" t="s">
        <v>366</v>
      </c>
      <c r="AH148" t="s">
        <v>476</v>
      </c>
      <c r="AI148">
        <v>143</v>
      </c>
      <c r="AJ148">
        <f t="shared" si="4"/>
        <v>-2</v>
      </c>
      <c r="AK148">
        <f t="shared" si="5"/>
        <v>-286</v>
      </c>
    </row>
    <row r="149" spans="1:37" ht="12.75">
      <c r="A149">
        <v>1404</v>
      </c>
      <c r="B149" t="s">
        <v>346</v>
      </c>
      <c r="C149">
        <v>10</v>
      </c>
      <c r="D149" t="s">
        <v>289</v>
      </c>
      <c r="E149">
        <v>1</v>
      </c>
      <c r="F149" t="s">
        <v>478</v>
      </c>
      <c r="G149" t="s">
        <v>188</v>
      </c>
      <c r="H149">
        <v>15738</v>
      </c>
      <c r="I149">
        <v>15738</v>
      </c>
      <c r="J149">
        <v>1823</v>
      </c>
      <c r="K149" t="s">
        <v>60</v>
      </c>
      <c r="L149">
        <v>121</v>
      </c>
      <c r="M149" t="s">
        <v>60</v>
      </c>
      <c r="N149" t="s">
        <v>40</v>
      </c>
      <c r="O149" s="3" t="s">
        <v>339</v>
      </c>
      <c r="P149">
        <v>4473</v>
      </c>
      <c r="Q149" t="s">
        <v>479</v>
      </c>
      <c r="R149" t="s">
        <v>480</v>
      </c>
      <c r="S149" t="s">
        <v>480</v>
      </c>
      <c r="T149" t="s">
        <v>481</v>
      </c>
      <c r="V149">
        <v>2015</v>
      </c>
      <c r="W149">
        <v>105</v>
      </c>
      <c r="Z149">
        <v>578</v>
      </c>
      <c r="AA149" t="s">
        <v>268</v>
      </c>
      <c r="AB149">
        <v>15738</v>
      </c>
      <c r="AC149">
        <v>468</v>
      </c>
      <c r="AD149" t="s">
        <v>268</v>
      </c>
      <c r="AE149" t="s">
        <v>268</v>
      </c>
      <c r="AF149">
        <v>15738</v>
      </c>
      <c r="AG149" t="s">
        <v>268</v>
      </c>
      <c r="AH149" t="s">
        <v>340</v>
      </c>
      <c r="AI149">
        <v>15738</v>
      </c>
      <c r="AJ149">
        <f t="shared" si="4"/>
        <v>-4</v>
      </c>
      <c r="AK149">
        <f t="shared" si="5"/>
        <v>-62952</v>
      </c>
    </row>
    <row r="150" spans="1:37" ht="12.75">
      <c r="A150">
        <v>1312</v>
      </c>
      <c r="B150" t="s">
        <v>429</v>
      </c>
      <c r="C150">
        <v>9</v>
      </c>
      <c r="D150" t="s">
        <v>51</v>
      </c>
      <c r="E150">
        <v>1</v>
      </c>
      <c r="F150" t="s">
        <v>482</v>
      </c>
      <c r="G150" t="s">
        <v>156</v>
      </c>
      <c r="H150">
        <v>2497.45</v>
      </c>
      <c r="I150">
        <v>1365.78</v>
      </c>
      <c r="J150">
        <v>420</v>
      </c>
      <c r="K150" t="s">
        <v>366</v>
      </c>
      <c r="L150">
        <v>25</v>
      </c>
      <c r="M150" t="s">
        <v>366</v>
      </c>
      <c r="N150" t="s">
        <v>40</v>
      </c>
      <c r="O150" s="3" t="s">
        <v>60</v>
      </c>
      <c r="P150">
        <v>1000</v>
      </c>
      <c r="Q150" t="s">
        <v>483</v>
      </c>
      <c r="R150" t="s">
        <v>484</v>
      </c>
      <c r="S150" t="s">
        <v>485</v>
      </c>
      <c r="V150">
        <v>2014</v>
      </c>
      <c r="W150">
        <v>201</v>
      </c>
      <c r="Z150">
        <v>305</v>
      </c>
      <c r="AA150" t="s">
        <v>71</v>
      </c>
      <c r="AB150">
        <v>195.93</v>
      </c>
      <c r="AC150">
        <v>294</v>
      </c>
      <c r="AD150" t="s">
        <v>71</v>
      </c>
      <c r="AE150" t="s">
        <v>71</v>
      </c>
      <c r="AF150">
        <v>195.93</v>
      </c>
      <c r="AG150" t="s">
        <v>71</v>
      </c>
      <c r="AI150">
        <v>1365.78</v>
      </c>
      <c r="AJ150">
        <f t="shared" si="4"/>
        <v>-2</v>
      </c>
      <c r="AK150">
        <f t="shared" si="5"/>
        <v>-2731.56</v>
      </c>
    </row>
    <row r="151" spans="1:37" ht="12.75">
      <c r="A151">
        <v>1312</v>
      </c>
      <c r="B151" t="s">
        <v>429</v>
      </c>
      <c r="C151">
        <v>9</v>
      </c>
      <c r="D151" t="s">
        <v>51</v>
      </c>
      <c r="E151">
        <v>1</v>
      </c>
      <c r="F151" t="s">
        <v>482</v>
      </c>
      <c r="G151" t="s">
        <v>156</v>
      </c>
      <c r="H151">
        <v>2497.45</v>
      </c>
      <c r="I151">
        <v>1365.78</v>
      </c>
      <c r="J151">
        <v>420</v>
      </c>
      <c r="K151" t="s">
        <v>366</v>
      </c>
      <c r="L151">
        <v>25</v>
      </c>
      <c r="M151" t="s">
        <v>366</v>
      </c>
      <c r="N151" t="s">
        <v>40</v>
      </c>
      <c r="O151" s="3" t="s">
        <v>60</v>
      </c>
      <c r="P151">
        <v>1000</v>
      </c>
      <c r="Q151" t="s">
        <v>483</v>
      </c>
      <c r="R151" t="s">
        <v>484</v>
      </c>
      <c r="S151" t="s">
        <v>485</v>
      </c>
      <c r="V151">
        <v>2014</v>
      </c>
      <c r="W151">
        <v>202</v>
      </c>
      <c r="Z151">
        <v>306</v>
      </c>
      <c r="AA151" t="s">
        <v>71</v>
      </c>
      <c r="AB151">
        <v>69.85</v>
      </c>
      <c r="AC151">
        <v>295</v>
      </c>
      <c r="AD151" t="s">
        <v>71</v>
      </c>
      <c r="AE151" t="s">
        <v>71</v>
      </c>
      <c r="AF151">
        <v>69.85</v>
      </c>
      <c r="AG151" t="s">
        <v>71</v>
      </c>
      <c r="AI151">
        <v>0</v>
      </c>
      <c r="AJ151">
        <f t="shared" si="4"/>
        <v>-2</v>
      </c>
      <c r="AK151">
        <f t="shared" si="5"/>
        <v>0</v>
      </c>
    </row>
    <row r="152" spans="1:37" ht="12.75">
      <c r="A152">
        <v>1312</v>
      </c>
      <c r="B152" t="s">
        <v>429</v>
      </c>
      <c r="C152">
        <v>9</v>
      </c>
      <c r="D152" t="s">
        <v>51</v>
      </c>
      <c r="E152">
        <v>1</v>
      </c>
      <c r="F152" t="s">
        <v>482</v>
      </c>
      <c r="G152" t="s">
        <v>156</v>
      </c>
      <c r="H152">
        <v>2497.45</v>
      </c>
      <c r="I152">
        <v>1365.78</v>
      </c>
      <c r="J152">
        <v>420</v>
      </c>
      <c r="K152" t="s">
        <v>366</v>
      </c>
      <c r="L152">
        <v>25</v>
      </c>
      <c r="M152" t="s">
        <v>366</v>
      </c>
      <c r="N152" t="s">
        <v>40</v>
      </c>
      <c r="O152" s="3" t="s">
        <v>60</v>
      </c>
      <c r="P152">
        <v>1000</v>
      </c>
      <c r="Q152" t="s">
        <v>483</v>
      </c>
      <c r="R152" t="s">
        <v>484</v>
      </c>
      <c r="S152" t="s">
        <v>485</v>
      </c>
      <c r="V152">
        <v>2014</v>
      </c>
      <c r="W152">
        <v>203</v>
      </c>
      <c r="Z152">
        <v>307</v>
      </c>
      <c r="AA152" t="s">
        <v>71</v>
      </c>
      <c r="AB152">
        <v>700</v>
      </c>
      <c r="AC152">
        <v>296</v>
      </c>
      <c r="AD152" t="s">
        <v>71</v>
      </c>
      <c r="AE152" t="s">
        <v>71</v>
      </c>
      <c r="AF152">
        <v>700</v>
      </c>
      <c r="AG152" t="s">
        <v>71</v>
      </c>
      <c r="AI152">
        <v>0</v>
      </c>
      <c r="AJ152">
        <f t="shared" si="4"/>
        <v>-2</v>
      </c>
      <c r="AK152">
        <f t="shared" si="5"/>
        <v>0</v>
      </c>
    </row>
    <row r="153" spans="1:37" ht="12.75">
      <c r="A153">
        <v>1312</v>
      </c>
      <c r="B153" t="s">
        <v>429</v>
      </c>
      <c r="C153">
        <v>9</v>
      </c>
      <c r="D153" t="s">
        <v>51</v>
      </c>
      <c r="E153">
        <v>1</v>
      </c>
      <c r="F153" t="s">
        <v>482</v>
      </c>
      <c r="G153" t="s">
        <v>156</v>
      </c>
      <c r="H153">
        <v>2497.45</v>
      </c>
      <c r="I153">
        <v>1365.78</v>
      </c>
      <c r="J153">
        <v>420</v>
      </c>
      <c r="K153" t="s">
        <v>366</v>
      </c>
      <c r="L153">
        <v>25</v>
      </c>
      <c r="M153" t="s">
        <v>366</v>
      </c>
      <c r="N153" t="s">
        <v>40</v>
      </c>
      <c r="O153" s="3" t="s">
        <v>60</v>
      </c>
      <c r="P153">
        <v>1000</v>
      </c>
      <c r="Q153" t="s">
        <v>483</v>
      </c>
      <c r="R153" t="s">
        <v>484</v>
      </c>
      <c r="S153" t="s">
        <v>485</v>
      </c>
      <c r="V153">
        <v>2014</v>
      </c>
      <c r="W153">
        <v>204</v>
      </c>
      <c r="Z153">
        <v>308</v>
      </c>
      <c r="AA153" t="s">
        <v>71</v>
      </c>
      <c r="AB153">
        <v>200</v>
      </c>
      <c r="AC153">
        <v>297</v>
      </c>
      <c r="AD153" t="s">
        <v>71</v>
      </c>
      <c r="AE153" t="s">
        <v>71</v>
      </c>
      <c r="AF153">
        <v>200</v>
      </c>
      <c r="AG153" t="s">
        <v>71</v>
      </c>
      <c r="AI153">
        <v>0</v>
      </c>
      <c r="AJ153">
        <f t="shared" si="4"/>
        <v>-2</v>
      </c>
      <c r="AK153">
        <f t="shared" si="5"/>
        <v>0</v>
      </c>
    </row>
    <row r="154" spans="1:37" ht="12.75">
      <c r="A154">
        <v>1312</v>
      </c>
      <c r="B154" t="s">
        <v>429</v>
      </c>
      <c r="C154">
        <v>9</v>
      </c>
      <c r="D154" t="s">
        <v>51</v>
      </c>
      <c r="E154">
        <v>1</v>
      </c>
      <c r="F154" t="s">
        <v>482</v>
      </c>
      <c r="G154" t="s">
        <v>156</v>
      </c>
      <c r="H154">
        <v>2497.45</v>
      </c>
      <c r="I154">
        <v>1365.78</v>
      </c>
      <c r="J154">
        <v>420</v>
      </c>
      <c r="K154" t="s">
        <v>366</v>
      </c>
      <c r="L154">
        <v>25</v>
      </c>
      <c r="M154" t="s">
        <v>366</v>
      </c>
      <c r="N154" t="s">
        <v>40</v>
      </c>
      <c r="O154" s="3" t="s">
        <v>60</v>
      </c>
      <c r="P154">
        <v>1000</v>
      </c>
      <c r="Q154" t="s">
        <v>483</v>
      </c>
      <c r="R154" t="s">
        <v>484</v>
      </c>
      <c r="S154" t="s">
        <v>485</v>
      </c>
      <c r="V154">
        <v>2014</v>
      </c>
      <c r="W154">
        <v>341</v>
      </c>
      <c r="Z154">
        <v>309</v>
      </c>
      <c r="AA154" t="s">
        <v>71</v>
      </c>
      <c r="AB154">
        <v>200</v>
      </c>
      <c r="AC154">
        <v>298</v>
      </c>
      <c r="AD154" t="s">
        <v>71</v>
      </c>
      <c r="AE154" t="s">
        <v>71</v>
      </c>
      <c r="AF154">
        <v>200</v>
      </c>
      <c r="AG154" t="s">
        <v>71</v>
      </c>
      <c r="AI154">
        <v>0</v>
      </c>
      <c r="AJ154">
        <f t="shared" si="4"/>
        <v>-2</v>
      </c>
      <c r="AK154">
        <f t="shared" si="5"/>
        <v>0</v>
      </c>
    </row>
    <row r="155" spans="1:37" ht="12.75">
      <c r="A155">
        <v>1212</v>
      </c>
      <c r="B155" t="s">
        <v>175</v>
      </c>
      <c r="C155">
        <v>9</v>
      </c>
      <c r="D155" t="s">
        <v>51</v>
      </c>
      <c r="E155">
        <v>1</v>
      </c>
      <c r="F155" t="s">
        <v>486</v>
      </c>
      <c r="G155" t="s">
        <v>156</v>
      </c>
      <c r="H155">
        <v>274.5</v>
      </c>
      <c r="I155">
        <v>274.5</v>
      </c>
      <c r="J155">
        <v>458</v>
      </c>
      <c r="K155" t="s">
        <v>366</v>
      </c>
      <c r="L155">
        <v>31</v>
      </c>
      <c r="M155" t="s">
        <v>366</v>
      </c>
      <c r="N155" t="s">
        <v>40</v>
      </c>
      <c r="O155" s="3" t="s">
        <v>60</v>
      </c>
      <c r="P155">
        <v>5910</v>
      </c>
      <c r="Q155" t="s">
        <v>487</v>
      </c>
      <c r="R155" t="s">
        <v>488</v>
      </c>
      <c r="S155" t="s">
        <v>488</v>
      </c>
      <c r="T155" t="s">
        <v>489</v>
      </c>
      <c r="V155">
        <v>2014</v>
      </c>
      <c r="W155">
        <v>212</v>
      </c>
      <c r="Z155">
        <v>558</v>
      </c>
      <c r="AA155" t="s">
        <v>78</v>
      </c>
      <c r="AB155">
        <v>274.5</v>
      </c>
      <c r="AC155">
        <v>438</v>
      </c>
      <c r="AD155" t="s">
        <v>78</v>
      </c>
      <c r="AE155" t="s">
        <v>78</v>
      </c>
      <c r="AF155">
        <v>274.5</v>
      </c>
      <c r="AG155" t="s">
        <v>78</v>
      </c>
      <c r="AH155" t="s">
        <v>79</v>
      </c>
      <c r="AI155">
        <v>274.5</v>
      </c>
      <c r="AJ155">
        <f t="shared" si="4"/>
        <v>19</v>
      </c>
      <c r="AK155">
        <f t="shared" si="5"/>
        <v>5215.5</v>
      </c>
    </row>
    <row r="156" spans="1:37" ht="12.75">
      <c r="A156">
        <v>1212</v>
      </c>
      <c r="B156" t="s">
        <v>175</v>
      </c>
      <c r="C156">
        <v>9</v>
      </c>
      <c r="D156" t="s">
        <v>51</v>
      </c>
      <c r="E156">
        <v>1</v>
      </c>
      <c r="F156" t="s">
        <v>490</v>
      </c>
      <c r="G156" t="s">
        <v>156</v>
      </c>
      <c r="H156">
        <v>274.5</v>
      </c>
      <c r="I156">
        <v>274.5</v>
      </c>
      <c r="K156" t="s">
        <v>366</v>
      </c>
      <c r="L156">
        <v>32</v>
      </c>
      <c r="M156" t="s">
        <v>366</v>
      </c>
      <c r="N156" t="s">
        <v>40</v>
      </c>
      <c r="O156" s="3" t="s">
        <v>60</v>
      </c>
      <c r="P156">
        <v>5910</v>
      </c>
      <c r="Q156" t="s">
        <v>487</v>
      </c>
      <c r="R156" t="s">
        <v>488</v>
      </c>
      <c r="S156" t="s">
        <v>488</v>
      </c>
      <c r="T156" t="s">
        <v>489</v>
      </c>
      <c r="V156">
        <v>2014</v>
      </c>
      <c r="W156">
        <v>212</v>
      </c>
      <c r="Z156">
        <v>559</v>
      </c>
      <c r="AA156" t="s">
        <v>78</v>
      </c>
      <c r="AB156">
        <v>274.5</v>
      </c>
      <c r="AC156">
        <v>439</v>
      </c>
      <c r="AD156" t="s">
        <v>78</v>
      </c>
      <c r="AE156" t="s">
        <v>78</v>
      </c>
      <c r="AF156">
        <v>274.5</v>
      </c>
      <c r="AG156" t="s">
        <v>78</v>
      </c>
      <c r="AH156" t="s">
        <v>79</v>
      </c>
      <c r="AI156">
        <v>274.5</v>
      </c>
      <c r="AJ156">
        <f t="shared" si="4"/>
        <v>19</v>
      </c>
      <c r="AK156">
        <f t="shared" si="5"/>
        <v>5215.5</v>
      </c>
    </row>
    <row r="157" spans="1:37" ht="12.75">
      <c r="A157">
        <v>1303</v>
      </c>
      <c r="B157" t="s">
        <v>491</v>
      </c>
      <c r="C157">
        <v>9</v>
      </c>
      <c r="D157" t="s">
        <v>51</v>
      </c>
      <c r="E157">
        <v>1</v>
      </c>
      <c r="F157" t="s">
        <v>492</v>
      </c>
      <c r="G157" t="s">
        <v>85</v>
      </c>
      <c r="H157">
        <v>157.75</v>
      </c>
      <c r="I157">
        <v>157.75</v>
      </c>
      <c r="J157">
        <v>2702</v>
      </c>
      <c r="K157" t="s">
        <v>78</v>
      </c>
      <c r="L157">
        <v>168</v>
      </c>
      <c r="M157" t="s">
        <v>78</v>
      </c>
      <c r="N157" t="s">
        <v>40</v>
      </c>
      <c r="O157" s="3" t="s">
        <v>443</v>
      </c>
      <c r="P157">
        <v>5237</v>
      </c>
      <c r="Q157" t="s">
        <v>493</v>
      </c>
      <c r="R157" t="s">
        <v>494</v>
      </c>
      <c r="S157" t="s">
        <v>494</v>
      </c>
      <c r="T157" t="s">
        <v>495</v>
      </c>
      <c r="V157">
        <v>2015</v>
      </c>
      <c r="W157">
        <v>159</v>
      </c>
      <c r="Z157">
        <v>648</v>
      </c>
      <c r="AA157" t="s">
        <v>109</v>
      </c>
      <c r="AB157">
        <v>157.75</v>
      </c>
      <c r="AC157">
        <v>514</v>
      </c>
      <c r="AD157" t="s">
        <v>109</v>
      </c>
      <c r="AE157" t="s">
        <v>109</v>
      </c>
      <c r="AF157">
        <v>157.75</v>
      </c>
      <c r="AG157" t="s">
        <v>109</v>
      </c>
      <c r="AH157" t="s">
        <v>496</v>
      </c>
      <c r="AI157">
        <v>157.75</v>
      </c>
      <c r="AJ157">
        <f t="shared" si="4"/>
        <v>-3</v>
      </c>
      <c r="AK157">
        <f t="shared" si="5"/>
        <v>-473.25</v>
      </c>
    </row>
    <row r="158" spans="1:37" ht="12.75">
      <c r="A158">
        <v>1307</v>
      </c>
      <c r="B158" t="s">
        <v>394</v>
      </c>
      <c r="C158">
        <v>9</v>
      </c>
      <c r="D158" t="s">
        <v>51</v>
      </c>
      <c r="E158">
        <v>1</v>
      </c>
      <c r="F158" t="s">
        <v>497</v>
      </c>
      <c r="G158" t="s">
        <v>498</v>
      </c>
      <c r="H158">
        <v>800</v>
      </c>
      <c r="I158">
        <v>800</v>
      </c>
      <c r="J158">
        <v>16101</v>
      </c>
      <c r="K158" t="s">
        <v>386</v>
      </c>
      <c r="L158">
        <v>1030</v>
      </c>
      <c r="M158" t="s">
        <v>386</v>
      </c>
      <c r="N158" t="s">
        <v>40</v>
      </c>
      <c r="O158" s="3" t="s">
        <v>260</v>
      </c>
      <c r="P158">
        <v>6215</v>
      </c>
      <c r="Q158" t="s">
        <v>499</v>
      </c>
      <c r="R158" t="s">
        <v>500</v>
      </c>
      <c r="S158" t="s">
        <v>501</v>
      </c>
      <c r="T158" t="s">
        <v>502</v>
      </c>
      <c r="V158">
        <v>2014</v>
      </c>
      <c r="W158">
        <v>348</v>
      </c>
      <c r="Z158">
        <v>67</v>
      </c>
      <c r="AA158" t="s">
        <v>48</v>
      </c>
      <c r="AB158">
        <v>800</v>
      </c>
      <c r="AC158">
        <v>108</v>
      </c>
      <c r="AD158" t="s">
        <v>48</v>
      </c>
      <c r="AE158" t="s">
        <v>48</v>
      </c>
      <c r="AF158">
        <v>800</v>
      </c>
      <c r="AG158" t="s">
        <v>48</v>
      </c>
      <c r="AH158" t="s">
        <v>312</v>
      </c>
      <c r="AI158">
        <v>800</v>
      </c>
      <c r="AJ158">
        <f t="shared" si="4"/>
        <v>34</v>
      </c>
      <c r="AK158">
        <f t="shared" si="5"/>
        <v>27200</v>
      </c>
    </row>
    <row r="159" spans="1:37" ht="12.75">
      <c r="A159">
        <v>1331</v>
      </c>
      <c r="B159" t="s">
        <v>503</v>
      </c>
      <c r="C159">
        <v>15</v>
      </c>
      <c r="D159" t="s">
        <v>504</v>
      </c>
      <c r="E159">
        <v>1</v>
      </c>
      <c r="F159" t="s">
        <v>505</v>
      </c>
      <c r="G159" t="s">
        <v>506</v>
      </c>
      <c r="H159">
        <v>598</v>
      </c>
      <c r="I159">
        <v>598</v>
      </c>
      <c r="J159">
        <v>17911</v>
      </c>
      <c r="K159" t="s">
        <v>142</v>
      </c>
      <c r="L159">
        <v>1118</v>
      </c>
      <c r="M159" t="s">
        <v>142</v>
      </c>
      <c r="N159" t="s">
        <v>40</v>
      </c>
      <c r="O159" s="3" t="s">
        <v>193</v>
      </c>
      <c r="P159">
        <v>6294</v>
      </c>
      <c r="Q159" t="s">
        <v>507</v>
      </c>
      <c r="R159" t="s">
        <v>508</v>
      </c>
      <c r="V159">
        <v>2014</v>
      </c>
      <c r="W159">
        <v>244</v>
      </c>
      <c r="Z159">
        <v>114</v>
      </c>
      <c r="AA159" t="s">
        <v>45</v>
      </c>
      <c r="AB159">
        <v>598</v>
      </c>
      <c r="AC159">
        <v>159</v>
      </c>
      <c r="AD159" t="s">
        <v>45</v>
      </c>
      <c r="AE159" t="s">
        <v>45</v>
      </c>
      <c r="AF159">
        <v>598</v>
      </c>
      <c r="AG159" t="s">
        <v>45</v>
      </c>
      <c r="AI159">
        <v>598</v>
      </c>
      <c r="AJ159">
        <f t="shared" si="4"/>
        <v>18</v>
      </c>
      <c r="AK159">
        <f t="shared" si="5"/>
        <v>10764</v>
      </c>
    </row>
    <row r="160" spans="1:37" ht="12.75">
      <c r="A160">
        <v>1203</v>
      </c>
      <c r="B160" t="s">
        <v>509</v>
      </c>
      <c r="C160">
        <v>10</v>
      </c>
      <c r="D160" t="s">
        <v>289</v>
      </c>
      <c r="E160">
        <v>1</v>
      </c>
      <c r="F160" t="s">
        <v>510</v>
      </c>
      <c r="G160" t="s">
        <v>156</v>
      </c>
      <c r="H160">
        <v>141.89</v>
      </c>
      <c r="I160">
        <v>141.89</v>
      </c>
      <c r="J160">
        <v>2123</v>
      </c>
      <c r="K160" t="s">
        <v>151</v>
      </c>
      <c r="L160">
        <v>127</v>
      </c>
      <c r="M160" t="s">
        <v>151</v>
      </c>
      <c r="N160" t="s">
        <v>40</v>
      </c>
      <c r="O160" s="3" t="s">
        <v>376</v>
      </c>
      <c r="P160">
        <v>3482</v>
      </c>
      <c r="Q160" t="s">
        <v>377</v>
      </c>
      <c r="R160" t="s">
        <v>378</v>
      </c>
      <c r="S160" t="s">
        <v>378</v>
      </c>
      <c r="V160">
        <v>2014</v>
      </c>
      <c r="W160">
        <v>634</v>
      </c>
      <c r="Z160">
        <v>593</v>
      </c>
      <c r="AA160" t="s">
        <v>216</v>
      </c>
      <c r="AB160">
        <v>141.89</v>
      </c>
      <c r="AC160">
        <v>481</v>
      </c>
      <c r="AD160" t="s">
        <v>379</v>
      </c>
      <c r="AE160" t="s">
        <v>379</v>
      </c>
      <c r="AF160">
        <v>141.89</v>
      </c>
      <c r="AG160" t="s">
        <v>379</v>
      </c>
      <c r="AH160" t="s">
        <v>380</v>
      </c>
      <c r="AI160">
        <v>141.89</v>
      </c>
      <c r="AJ160">
        <f t="shared" si="4"/>
        <v>-3</v>
      </c>
      <c r="AK160">
        <f t="shared" si="5"/>
        <v>-425.66999999999996</v>
      </c>
    </row>
    <row r="161" spans="1:37" ht="12.75">
      <c r="A161">
        <v>1303</v>
      </c>
      <c r="B161" t="s">
        <v>491</v>
      </c>
      <c r="C161">
        <v>9</v>
      </c>
      <c r="D161" t="s">
        <v>51</v>
      </c>
      <c r="E161">
        <v>1</v>
      </c>
      <c r="F161" t="s">
        <v>511</v>
      </c>
      <c r="G161" t="s">
        <v>156</v>
      </c>
      <c r="H161">
        <v>412.99</v>
      </c>
      <c r="I161">
        <v>334.54</v>
      </c>
      <c r="J161">
        <v>1558</v>
      </c>
      <c r="K161" t="s">
        <v>86</v>
      </c>
      <c r="L161">
        <v>98</v>
      </c>
      <c r="M161" t="s">
        <v>86</v>
      </c>
      <c r="N161" t="s">
        <v>40</v>
      </c>
      <c r="O161" s="3" t="s">
        <v>87</v>
      </c>
      <c r="P161">
        <v>5237</v>
      </c>
      <c r="Q161" t="s">
        <v>493</v>
      </c>
      <c r="R161" t="s">
        <v>494</v>
      </c>
      <c r="S161" t="s">
        <v>494</v>
      </c>
      <c r="T161" t="s">
        <v>495</v>
      </c>
      <c r="V161">
        <v>2014</v>
      </c>
      <c r="W161">
        <v>252</v>
      </c>
      <c r="Z161">
        <v>560</v>
      </c>
      <c r="AA161" t="s">
        <v>78</v>
      </c>
      <c r="AB161">
        <v>334.54</v>
      </c>
      <c r="AC161">
        <v>440</v>
      </c>
      <c r="AD161" t="s">
        <v>78</v>
      </c>
      <c r="AE161" t="s">
        <v>78</v>
      </c>
      <c r="AF161">
        <v>334.54</v>
      </c>
      <c r="AG161" t="s">
        <v>78</v>
      </c>
      <c r="AH161" t="s">
        <v>79</v>
      </c>
      <c r="AI161">
        <v>334.54</v>
      </c>
      <c r="AJ161">
        <f t="shared" si="4"/>
        <v>-4</v>
      </c>
      <c r="AK161">
        <f t="shared" si="5"/>
        <v>-1338.16</v>
      </c>
    </row>
    <row r="162" spans="1:37" ht="12.75">
      <c r="A162">
        <v>1309</v>
      </c>
      <c r="B162" t="s">
        <v>306</v>
      </c>
      <c r="C162">
        <v>6</v>
      </c>
      <c r="D162" t="s">
        <v>239</v>
      </c>
      <c r="E162">
        <v>1</v>
      </c>
      <c r="F162" t="s">
        <v>512</v>
      </c>
      <c r="G162" t="s">
        <v>189</v>
      </c>
      <c r="H162">
        <v>150</v>
      </c>
      <c r="I162">
        <v>150</v>
      </c>
      <c r="J162">
        <v>2134</v>
      </c>
      <c r="K162" t="s">
        <v>151</v>
      </c>
      <c r="L162">
        <v>132</v>
      </c>
      <c r="M162" t="s">
        <v>151</v>
      </c>
      <c r="N162" t="s">
        <v>40</v>
      </c>
      <c r="O162" s="3" t="s">
        <v>376</v>
      </c>
      <c r="P162">
        <v>4093</v>
      </c>
      <c r="Q162" t="s">
        <v>513</v>
      </c>
      <c r="R162" t="s">
        <v>514</v>
      </c>
      <c r="S162" t="s">
        <v>515</v>
      </c>
      <c r="V162">
        <v>2015</v>
      </c>
      <c r="W162">
        <v>107</v>
      </c>
      <c r="Z162">
        <v>596</v>
      </c>
      <c r="AA162" t="s">
        <v>216</v>
      </c>
      <c r="AB162">
        <v>150</v>
      </c>
      <c r="AC162">
        <v>480</v>
      </c>
      <c r="AD162" t="s">
        <v>379</v>
      </c>
      <c r="AE162" t="s">
        <v>379</v>
      </c>
      <c r="AF162">
        <v>150</v>
      </c>
      <c r="AG162" t="s">
        <v>379</v>
      </c>
      <c r="AH162" t="s">
        <v>380</v>
      </c>
      <c r="AI162">
        <v>150</v>
      </c>
      <c r="AJ162">
        <f t="shared" si="4"/>
        <v>-3</v>
      </c>
      <c r="AK162">
        <f t="shared" si="5"/>
        <v>-450</v>
      </c>
    </row>
    <row r="163" spans="1:37" ht="12.75">
      <c r="A163">
        <v>1315</v>
      </c>
      <c r="B163" t="s">
        <v>444</v>
      </c>
      <c r="C163">
        <v>4</v>
      </c>
      <c r="D163" t="s">
        <v>68</v>
      </c>
      <c r="E163">
        <v>1</v>
      </c>
      <c r="F163" t="s">
        <v>516</v>
      </c>
      <c r="G163" t="s">
        <v>517</v>
      </c>
      <c r="H163">
        <v>1565.31</v>
      </c>
      <c r="I163">
        <v>1565.31</v>
      </c>
      <c r="J163">
        <v>3562</v>
      </c>
      <c r="K163" t="s">
        <v>236</v>
      </c>
      <c r="L163">
        <v>217</v>
      </c>
      <c r="M163" t="s">
        <v>236</v>
      </c>
      <c r="N163" t="s">
        <v>40</v>
      </c>
      <c r="O163" s="3" t="s">
        <v>518</v>
      </c>
      <c r="P163">
        <v>4365</v>
      </c>
      <c r="Q163" t="s">
        <v>447</v>
      </c>
      <c r="R163" t="s">
        <v>448</v>
      </c>
      <c r="S163" t="s">
        <v>448</v>
      </c>
      <c r="V163">
        <v>2014</v>
      </c>
      <c r="W163">
        <v>191</v>
      </c>
      <c r="Z163">
        <v>619</v>
      </c>
      <c r="AA163" t="s">
        <v>236</v>
      </c>
      <c r="AB163">
        <v>1565.31</v>
      </c>
      <c r="AC163">
        <v>486</v>
      </c>
      <c r="AD163" t="s">
        <v>236</v>
      </c>
      <c r="AE163" t="s">
        <v>236</v>
      </c>
      <c r="AF163">
        <v>1565.31</v>
      </c>
      <c r="AG163" t="s">
        <v>236</v>
      </c>
      <c r="AH163" t="s">
        <v>328</v>
      </c>
      <c r="AI163">
        <v>1565.31</v>
      </c>
      <c r="AJ163">
        <f t="shared" si="4"/>
        <v>-30</v>
      </c>
      <c r="AK163">
        <f t="shared" si="5"/>
        <v>-46959.299999999996</v>
      </c>
    </row>
    <row r="164" spans="1:37" ht="12.75">
      <c r="A164">
        <v>1315</v>
      </c>
      <c r="B164" t="s">
        <v>444</v>
      </c>
      <c r="C164">
        <v>4</v>
      </c>
      <c r="D164" t="s">
        <v>68</v>
      </c>
      <c r="E164">
        <v>1</v>
      </c>
      <c r="F164" t="s">
        <v>519</v>
      </c>
      <c r="G164" t="s">
        <v>520</v>
      </c>
      <c r="H164">
        <v>44.12</v>
      </c>
      <c r="I164">
        <v>44.12</v>
      </c>
      <c r="J164">
        <v>415</v>
      </c>
      <c r="K164" t="s">
        <v>366</v>
      </c>
      <c r="L164">
        <v>34</v>
      </c>
      <c r="M164" t="s">
        <v>366</v>
      </c>
      <c r="N164" t="s">
        <v>387</v>
      </c>
      <c r="O164" s="3" t="s">
        <v>241</v>
      </c>
      <c r="P164">
        <v>4365</v>
      </c>
      <c r="Q164" t="s">
        <v>447</v>
      </c>
      <c r="R164" t="s">
        <v>448</v>
      </c>
      <c r="S164" t="s">
        <v>448</v>
      </c>
      <c r="V164">
        <v>2014</v>
      </c>
      <c r="W164">
        <v>191</v>
      </c>
      <c r="Z164">
        <v>348</v>
      </c>
      <c r="AA164" t="s">
        <v>212</v>
      </c>
      <c r="AB164">
        <v>44.12</v>
      </c>
      <c r="AC164">
        <v>323</v>
      </c>
      <c r="AD164" t="s">
        <v>151</v>
      </c>
      <c r="AE164" t="s">
        <v>151</v>
      </c>
      <c r="AF164">
        <v>44.12</v>
      </c>
      <c r="AG164" t="s">
        <v>151</v>
      </c>
      <c r="AH164" t="s">
        <v>453</v>
      </c>
      <c r="AI164">
        <v>44.12</v>
      </c>
      <c r="AJ164">
        <f t="shared" si="4"/>
        <v>-6</v>
      </c>
      <c r="AK164">
        <f t="shared" si="5"/>
        <v>-264.71999999999997</v>
      </c>
    </row>
    <row r="165" spans="1:37" ht="12.75">
      <c r="A165">
        <v>1315</v>
      </c>
      <c r="B165" t="s">
        <v>444</v>
      </c>
      <c r="C165">
        <v>4</v>
      </c>
      <c r="D165" t="s">
        <v>68</v>
      </c>
      <c r="E165">
        <v>1</v>
      </c>
      <c r="F165" t="s">
        <v>521</v>
      </c>
      <c r="G165" t="s">
        <v>520</v>
      </c>
      <c r="H165">
        <v>1599.13</v>
      </c>
      <c r="I165">
        <v>1599.13</v>
      </c>
      <c r="J165">
        <v>731</v>
      </c>
      <c r="K165" t="s">
        <v>150</v>
      </c>
      <c r="L165">
        <v>45</v>
      </c>
      <c r="M165" t="s">
        <v>150</v>
      </c>
      <c r="N165" t="s">
        <v>55</v>
      </c>
      <c r="O165" s="3" t="s">
        <v>193</v>
      </c>
      <c r="P165">
        <v>4365</v>
      </c>
      <c r="Q165" t="s">
        <v>447</v>
      </c>
      <c r="R165" t="s">
        <v>448</v>
      </c>
      <c r="S165" t="s">
        <v>448</v>
      </c>
      <c r="V165">
        <v>2014</v>
      </c>
      <c r="W165">
        <v>191</v>
      </c>
      <c r="Z165">
        <v>66</v>
      </c>
      <c r="AA165" t="s">
        <v>48</v>
      </c>
      <c r="AB165">
        <v>1599.13</v>
      </c>
      <c r="AC165">
        <v>107</v>
      </c>
      <c r="AD165" t="s">
        <v>48</v>
      </c>
      <c r="AE165" t="s">
        <v>48</v>
      </c>
      <c r="AF165">
        <v>1599.13</v>
      </c>
      <c r="AG165" t="s">
        <v>48</v>
      </c>
      <c r="AH165" t="s">
        <v>312</v>
      </c>
      <c r="AI165">
        <v>1599.13</v>
      </c>
      <c r="AJ165">
        <f t="shared" si="4"/>
        <v>5</v>
      </c>
      <c r="AK165">
        <f t="shared" si="5"/>
        <v>7995.650000000001</v>
      </c>
    </row>
    <row r="166" spans="1:37" ht="12.75">
      <c r="A166">
        <v>1317</v>
      </c>
      <c r="B166" t="s">
        <v>522</v>
      </c>
      <c r="C166">
        <v>9</v>
      </c>
      <c r="D166" t="s">
        <v>51</v>
      </c>
      <c r="E166">
        <v>1</v>
      </c>
      <c r="F166" t="s">
        <v>523</v>
      </c>
      <c r="G166" t="s">
        <v>524</v>
      </c>
      <c r="H166">
        <v>194.38</v>
      </c>
      <c r="I166">
        <v>194.38</v>
      </c>
      <c r="J166">
        <v>17836</v>
      </c>
      <c r="K166" t="s">
        <v>142</v>
      </c>
      <c r="L166">
        <v>1176</v>
      </c>
      <c r="M166" t="s">
        <v>142</v>
      </c>
      <c r="N166" t="s">
        <v>55</v>
      </c>
      <c r="O166" s="3" t="s">
        <v>62</v>
      </c>
      <c r="P166">
        <v>210</v>
      </c>
      <c r="Q166" t="s">
        <v>525</v>
      </c>
      <c r="R166" t="s">
        <v>526</v>
      </c>
      <c r="S166" t="s">
        <v>526</v>
      </c>
      <c r="V166">
        <v>2014</v>
      </c>
      <c r="W166">
        <v>557</v>
      </c>
      <c r="Z166">
        <v>569</v>
      </c>
      <c r="AA166" t="s">
        <v>163</v>
      </c>
      <c r="AB166">
        <v>194.38</v>
      </c>
      <c r="AC166">
        <v>462</v>
      </c>
      <c r="AD166" t="s">
        <v>332</v>
      </c>
      <c r="AE166" t="s">
        <v>332</v>
      </c>
      <c r="AF166">
        <v>1356.14</v>
      </c>
      <c r="AG166" t="s">
        <v>332</v>
      </c>
      <c r="AH166" t="s">
        <v>333</v>
      </c>
      <c r="AI166">
        <v>194.38</v>
      </c>
      <c r="AJ166">
        <f t="shared" si="4"/>
        <v>77</v>
      </c>
      <c r="AK166">
        <f t="shared" si="5"/>
        <v>14967.26</v>
      </c>
    </row>
    <row r="167" spans="1:37" ht="12.75">
      <c r="A167">
        <v>1317</v>
      </c>
      <c r="B167" t="s">
        <v>522</v>
      </c>
      <c r="C167">
        <v>9</v>
      </c>
      <c r="D167" t="s">
        <v>51</v>
      </c>
      <c r="E167">
        <v>1</v>
      </c>
      <c r="F167" t="s">
        <v>527</v>
      </c>
      <c r="G167" t="s">
        <v>524</v>
      </c>
      <c r="H167">
        <v>3984.05</v>
      </c>
      <c r="I167">
        <v>3984.05</v>
      </c>
      <c r="J167">
        <v>17848</v>
      </c>
      <c r="K167" t="s">
        <v>142</v>
      </c>
      <c r="L167">
        <v>1180</v>
      </c>
      <c r="M167" t="s">
        <v>142</v>
      </c>
      <c r="N167" t="s">
        <v>55</v>
      </c>
      <c r="O167" s="3" t="s">
        <v>62</v>
      </c>
      <c r="P167">
        <v>210</v>
      </c>
      <c r="Q167" t="s">
        <v>525</v>
      </c>
      <c r="R167" t="s">
        <v>526</v>
      </c>
      <c r="S167" t="s">
        <v>526</v>
      </c>
      <c r="V167">
        <v>2014</v>
      </c>
      <c r="W167">
        <v>791</v>
      </c>
      <c r="Z167">
        <v>573</v>
      </c>
      <c r="AA167" t="s">
        <v>163</v>
      </c>
      <c r="AB167">
        <v>500</v>
      </c>
      <c r="AC167">
        <v>464</v>
      </c>
      <c r="AD167" t="s">
        <v>332</v>
      </c>
      <c r="AE167" t="s">
        <v>332</v>
      </c>
      <c r="AF167">
        <v>500</v>
      </c>
      <c r="AG167" t="s">
        <v>332</v>
      </c>
      <c r="AH167" t="s">
        <v>333</v>
      </c>
      <c r="AI167">
        <v>500</v>
      </c>
      <c r="AJ167">
        <f t="shared" si="4"/>
        <v>77</v>
      </c>
      <c r="AK167">
        <f t="shared" si="5"/>
        <v>38500</v>
      </c>
    </row>
    <row r="168" spans="1:37" ht="12.75">
      <c r="A168">
        <v>1317</v>
      </c>
      <c r="B168" t="s">
        <v>522</v>
      </c>
      <c r="C168">
        <v>9</v>
      </c>
      <c r="D168" t="s">
        <v>51</v>
      </c>
      <c r="E168">
        <v>1</v>
      </c>
      <c r="F168" t="s">
        <v>527</v>
      </c>
      <c r="G168" t="s">
        <v>524</v>
      </c>
      <c r="H168">
        <v>3984.05</v>
      </c>
      <c r="I168">
        <v>3984.05</v>
      </c>
      <c r="J168">
        <v>17848</v>
      </c>
      <c r="K168" t="s">
        <v>142</v>
      </c>
      <c r="L168">
        <v>1180</v>
      </c>
      <c r="M168" t="s">
        <v>142</v>
      </c>
      <c r="N168" t="s">
        <v>55</v>
      </c>
      <c r="O168" s="3" t="s">
        <v>62</v>
      </c>
      <c r="P168">
        <v>210</v>
      </c>
      <c r="Q168" t="s">
        <v>525</v>
      </c>
      <c r="R168" t="s">
        <v>526</v>
      </c>
      <c r="S168" t="s">
        <v>526</v>
      </c>
      <c r="V168">
        <v>2014</v>
      </c>
      <c r="W168">
        <v>557</v>
      </c>
      <c r="Z168">
        <v>574</v>
      </c>
      <c r="AA168" t="s">
        <v>163</v>
      </c>
      <c r="AB168">
        <v>3484.05</v>
      </c>
      <c r="AC168">
        <v>463</v>
      </c>
      <c r="AD168" t="s">
        <v>332</v>
      </c>
      <c r="AE168" t="s">
        <v>332</v>
      </c>
      <c r="AF168">
        <v>3484.05</v>
      </c>
      <c r="AG168" t="s">
        <v>332</v>
      </c>
      <c r="AH168" t="s">
        <v>333</v>
      </c>
      <c r="AI168">
        <v>0</v>
      </c>
      <c r="AJ168">
        <f t="shared" si="4"/>
        <v>77</v>
      </c>
      <c r="AK168">
        <f t="shared" si="5"/>
        <v>0</v>
      </c>
    </row>
    <row r="169" spans="1:37" ht="12.75">
      <c r="A169">
        <v>1317</v>
      </c>
      <c r="B169" t="s">
        <v>522</v>
      </c>
      <c r="C169">
        <v>9</v>
      </c>
      <c r="D169" t="s">
        <v>51</v>
      </c>
      <c r="E169">
        <v>1</v>
      </c>
      <c r="F169" t="s">
        <v>528</v>
      </c>
      <c r="G169" t="s">
        <v>524</v>
      </c>
      <c r="H169">
        <v>531.04</v>
      </c>
      <c r="I169">
        <v>531.04</v>
      </c>
      <c r="J169">
        <v>17849</v>
      </c>
      <c r="K169" t="s">
        <v>142</v>
      </c>
      <c r="L169">
        <v>1181</v>
      </c>
      <c r="M169" t="s">
        <v>142</v>
      </c>
      <c r="N169" t="s">
        <v>55</v>
      </c>
      <c r="O169" s="3" t="s">
        <v>62</v>
      </c>
      <c r="P169">
        <v>210</v>
      </c>
      <c r="Q169" t="s">
        <v>525</v>
      </c>
      <c r="R169" t="s">
        <v>526</v>
      </c>
      <c r="S169" t="s">
        <v>526</v>
      </c>
      <c r="V169">
        <v>2014</v>
      </c>
      <c r="W169">
        <v>557</v>
      </c>
      <c r="Z169">
        <v>570</v>
      </c>
      <c r="AA169" t="s">
        <v>163</v>
      </c>
      <c r="AB169">
        <v>531.04</v>
      </c>
      <c r="AC169">
        <v>462</v>
      </c>
      <c r="AD169" t="s">
        <v>332</v>
      </c>
      <c r="AE169" t="s">
        <v>332</v>
      </c>
      <c r="AF169">
        <v>1356.14</v>
      </c>
      <c r="AG169" t="s">
        <v>332</v>
      </c>
      <c r="AH169" t="s">
        <v>333</v>
      </c>
      <c r="AI169">
        <v>531.04</v>
      </c>
      <c r="AJ169">
        <f t="shared" si="4"/>
        <v>77</v>
      </c>
      <c r="AK169">
        <f t="shared" si="5"/>
        <v>40890.079999999994</v>
      </c>
    </row>
    <row r="170" spans="1:37" ht="12.75">
      <c r="A170">
        <v>1317</v>
      </c>
      <c r="B170" t="s">
        <v>522</v>
      </c>
      <c r="C170">
        <v>9</v>
      </c>
      <c r="D170" t="s">
        <v>51</v>
      </c>
      <c r="E170">
        <v>1</v>
      </c>
      <c r="F170" t="s">
        <v>529</v>
      </c>
      <c r="G170" t="s">
        <v>524</v>
      </c>
      <c r="H170">
        <v>308.84</v>
      </c>
      <c r="I170">
        <v>308.84</v>
      </c>
      <c r="J170">
        <v>17851</v>
      </c>
      <c r="K170" t="s">
        <v>142</v>
      </c>
      <c r="L170">
        <v>1182</v>
      </c>
      <c r="M170" t="s">
        <v>142</v>
      </c>
      <c r="N170" t="s">
        <v>55</v>
      </c>
      <c r="O170" s="3" t="s">
        <v>62</v>
      </c>
      <c r="P170">
        <v>210</v>
      </c>
      <c r="Q170" t="s">
        <v>525</v>
      </c>
      <c r="R170" t="s">
        <v>526</v>
      </c>
      <c r="S170" t="s">
        <v>526</v>
      </c>
      <c r="V170">
        <v>2014</v>
      </c>
      <c r="W170">
        <v>557</v>
      </c>
      <c r="Z170">
        <v>571</v>
      </c>
      <c r="AA170" t="s">
        <v>163</v>
      </c>
      <c r="AB170">
        <v>308.84</v>
      </c>
      <c r="AC170">
        <v>462</v>
      </c>
      <c r="AD170" t="s">
        <v>332</v>
      </c>
      <c r="AE170" t="s">
        <v>332</v>
      </c>
      <c r="AF170">
        <v>1356.14</v>
      </c>
      <c r="AG170" t="s">
        <v>332</v>
      </c>
      <c r="AH170" t="s">
        <v>333</v>
      </c>
      <c r="AI170">
        <v>308.84</v>
      </c>
      <c r="AJ170">
        <f t="shared" si="4"/>
        <v>77</v>
      </c>
      <c r="AK170">
        <f t="shared" si="5"/>
        <v>23780.679999999997</v>
      </c>
    </row>
    <row r="171" spans="1:37" ht="12.75">
      <c r="A171">
        <v>1317</v>
      </c>
      <c r="B171" t="s">
        <v>522</v>
      </c>
      <c r="C171">
        <v>9</v>
      </c>
      <c r="D171" t="s">
        <v>51</v>
      </c>
      <c r="E171">
        <v>1</v>
      </c>
      <c r="F171" t="s">
        <v>530</v>
      </c>
      <c r="G171" t="s">
        <v>524</v>
      </c>
      <c r="H171">
        <v>852.61</v>
      </c>
      <c r="I171">
        <v>852.61</v>
      </c>
      <c r="J171">
        <v>17853</v>
      </c>
      <c r="K171" t="s">
        <v>142</v>
      </c>
      <c r="L171">
        <v>1183</v>
      </c>
      <c r="M171" t="s">
        <v>142</v>
      </c>
      <c r="N171" t="s">
        <v>55</v>
      </c>
      <c r="O171" s="3" t="s">
        <v>62</v>
      </c>
      <c r="P171">
        <v>210</v>
      </c>
      <c r="Q171" t="s">
        <v>525</v>
      </c>
      <c r="R171" t="s">
        <v>526</v>
      </c>
      <c r="S171" t="s">
        <v>526</v>
      </c>
      <c r="V171">
        <v>2014</v>
      </c>
      <c r="W171">
        <v>559</v>
      </c>
      <c r="Z171">
        <v>575</v>
      </c>
      <c r="AA171" t="s">
        <v>163</v>
      </c>
      <c r="AB171">
        <v>852.61</v>
      </c>
      <c r="AC171">
        <v>465</v>
      </c>
      <c r="AD171" t="s">
        <v>332</v>
      </c>
      <c r="AE171" t="s">
        <v>332</v>
      </c>
      <c r="AF171">
        <v>852.61</v>
      </c>
      <c r="AG171" t="s">
        <v>332</v>
      </c>
      <c r="AH171" t="s">
        <v>333</v>
      </c>
      <c r="AI171">
        <v>852.61</v>
      </c>
      <c r="AJ171">
        <f t="shared" si="4"/>
        <v>77</v>
      </c>
      <c r="AK171">
        <f t="shared" si="5"/>
        <v>65650.97</v>
      </c>
    </row>
    <row r="172" spans="1:37" ht="12.75">
      <c r="A172">
        <v>1317</v>
      </c>
      <c r="B172" t="s">
        <v>522</v>
      </c>
      <c r="C172">
        <v>9</v>
      </c>
      <c r="D172" t="s">
        <v>51</v>
      </c>
      <c r="E172">
        <v>1</v>
      </c>
      <c r="F172" t="s">
        <v>531</v>
      </c>
      <c r="G172" t="s">
        <v>524</v>
      </c>
      <c r="H172">
        <v>321.88</v>
      </c>
      <c r="I172">
        <v>321.88</v>
      </c>
      <c r="J172">
        <v>17859</v>
      </c>
      <c r="K172" t="s">
        <v>142</v>
      </c>
      <c r="L172">
        <v>1187</v>
      </c>
      <c r="M172" t="s">
        <v>142</v>
      </c>
      <c r="N172" t="s">
        <v>55</v>
      </c>
      <c r="O172" s="3" t="s">
        <v>62</v>
      </c>
      <c r="P172">
        <v>210</v>
      </c>
      <c r="Q172" t="s">
        <v>525</v>
      </c>
      <c r="R172" t="s">
        <v>526</v>
      </c>
      <c r="S172" t="s">
        <v>526</v>
      </c>
      <c r="V172">
        <v>2014</v>
      </c>
      <c r="W172">
        <v>557</v>
      </c>
      <c r="Z172">
        <v>572</v>
      </c>
      <c r="AA172" t="s">
        <v>163</v>
      </c>
      <c r="AB172">
        <v>321.88</v>
      </c>
      <c r="AC172">
        <v>462</v>
      </c>
      <c r="AD172" t="s">
        <v>332</v>
      </c>
      <c r="AE172" t="s">
        <v>332</v>
      </c>
      <c r="AF172">
        <v>1356.14</v>
      </c>
      <c r="AG172" t="s">
        <v>332</v>
      </c>
      <c r="AH172" t="s">
        <v>333</v>
      </c>
      <c r="AI172">
        <v>321.88</v>
      </c>
      <c r="AJ172">
        <f t="shared" si="4"/>
        <v>77</v>
      </c>
      <c r="AK172">
        <f t="shared" si="5"/>
        <v>24784.76</v>
      </c>
    </row>
    <row r="173" spans="1:37" ht="12.75">
      <c r="A173">
        <v>1317</v>
      </c>
      <c r="B173" t="s">
        <v>522</v>
      </c>
      <c r="C173">
        <v>9</v>
      </c>
      <c r="D173" t="s">
        <v>51</v>
      </c>
      <c r="E173">
        <v>1</v>
      </c>
      <c r="F173" t="s">
        <v>532</v>
      </c>
      <c r="G173" t="s">
        <v>524</v>
      </c>
      <c r="H173">
        <v>3906.06</v>
      </c>
      <c r="I173">
        <v>3906.06</v>
      </c>
      <c r="J173">
        <v>17882</v>
      </c>
      <c r="K173" t="s">
        <v>142</v>
      </c>
      <c r="L173">
        <v>1189</v>
      </c>
      <c r="M173" t="s">
        <v>142</v>
      </c>
      <c r="N173" t="s">
        <v>55</v>
      </c>
      <c r="O173" s="3" t="s">
        <v>62</v>
      </c>
      <c r="P173">
        <v>210</v>
      </c>
      <c r="Q173" t="s">
        <v>525</v>
      </c>
      <c r="R173" t="s">
        <v>526</v>
      </c>
      <c r="S173" t="s">
        <v>526</v>
      </c>
      <c r="V173">
        <v>2014</v>
      </c>
      <c r="W173">
        <v>791</v>
      </c>
      <c r="Z173">
        <v>576</v>
      </c>
      <c r="AA173" t="s">
        <v>163</v>
      </c>
      <c r="AB173">
        <v>3906.06</v>
      </c>
      <c r="AC173">
        <v>466</v>
      </c>
      <c r="AD173" t="s">
        <v>332</v>
      </c>
      <c r="AE173" t="s">
        <v>332</v>
      </c>
      <c r="AF173">
        <v>3906.06</v>
      </c>
      <c r="AG173" t="s">
        <v>332</v>
      </c>
      <c r="AH173" t="s">
        <v>333</v>
      </c>
      <c r="AI173">
        <v>3906.06</v>
      </c>
      <c r="AJ173">
        <f t="shared" si="4"/>
        <v>77</v>
      </c>
      <c r="AK173">
        <f t="shared" si="5"/>
        <v>300766.62</v>
      </c>
    </row>
    <row r="174" spans="1:37" ht="12.75">
      <c r="A174">
        <v>1307</v>
      </c>
      <c r="B174" t="s">
        <v>394</v>
      </c>
      <c r="C174">
        <v>12</v>
      </c>
      <c r="D174" t="s">
        <v>147</v>
      </c>
      <c r="E174">
        <v>1</v>
      </c>
      <c r="F174" t="s">
        <v>533</v>
      </c>
      <c r="G174" t="s">
        <v>108</v>
      </c>
      <c r="H174">
        <v>1950</v>
      </c>
      <c r="I174">
        <v>1950</v>
      </c>
      <c r="J174">
        <v>2380</v>
      </c>
      <c r="K174" t="s">
        <v>241</v>
      </c>
      <c r="L174">
        <v>140</v>
      </c>
      <c r="M174" t="s">
        <v>241</v>
      </c>
      <c r="N174" t="s">
        <v>40</v>
      </c>
      <c r="O174" s="3" t="s">
        <v>110</v>
      </c>
      <c r="P174">
        <v>5925</v>
      </c>
      <c r="Q174" t="s">
        <v>396</v>
      </c>
      <c r="R174" t="s">
        <v>397</v>
      </c>
      <c r="S174" t="s">
        <v>398</v>
      </c>
      <c r="V174">
        <v>2015</v>
      </c>
      <c r="W174">
        <v>88</v>
      </c>
      <c r="Z174">
        <v>625</v>
      </c>
      <c r="AA174" t="s">
        <v>248</v>
      </c>
      <c r="AB174">
        <v>1950</v>
      </c>
      <c r="AC174">
        <v>489</v>
      </c>
      <c r="AD174" t="s">
        <v>248</v>
      </c>
      <c r="AE174" t="s">
        <v>248</v>
      </c>
      <c r="AF174">
        <v>1950</v>
      </c>
      <c r="AG174" t="s">
        <v>248</v>
      </c>
      <c r="AH174" t="s">
        <v>410</v>
      </c>
      <c r="AI174">
        <v>1950</v>
      </c>
      <c r="AJ174">
        <f t="shared" si="4"/>
        <v>-2</v>
      </c>
      <c r="AK174">
        <f t="shared" si="5"/>
        <v>-3900</v>
      </c>
    </row>
    <row r="175" spans="1:37" ht="12.75">
      <c r="A175">
        <v>1212</v>
      </c>
      <c r="B175" t="s">
        <v>175</v>
      </c>
      <c r="C175">
        <v>9</v>
      </c>
      <c r="D175" t="s">
        <v>51</v>
      </c>
      <c r="E175">
        <v>1</v>
      </c>
      <c r="F175" t="s">
        <v>534</v>
      </c>
      <c r="G175" t="s">
        <v>458</v>
      </c>
      <c r="H175">
        <v>403.83</v>
      </c>
      <c r="I175">
        <v>403.83</v>
      </c>
      <c r="J175">
        <v>2151</v>
      </c>
      <c r="K175" t="s">
        <v>49</v>
      </c>
      <c r="L175">
        <v>134</v>
      </c>
      <c r="M175" t="s">
        <v>49</v>
      </c>
      <c r="N175" t="s">
        <v>242</v>
      </c>
      <c r="O175" s="3" t="s">
        <v>205</v>
      </c>
      <c r="P175">
        <v>5850</v>
      </c>
      <c r="Q175" t="s">
        <v>179</v>
      </c>
      <c r="R175" t="s">
        <v>180</v>
      </c>
      <c r="S175" t="s">
        <v>180</v>
      </c>
      <c r="T175" t="s">
        <v>535</v>
      </c>
      <c r="V175">
        <v>2015</v>
      </c>
      <c r="W175">
        <v>118</v>
      </c>
      <c r="Z175">
        <v>647</v>
      </c>
      <c r="AA175" t="s">
        <v>110</v>
      </c>
      <c r="AB175">
        <v>403.83</v>
      </c>
      <c r="AC175">
        <v>512</v>
      </c>
      <c r="AD175" t="s">
        <v>110</v>
      </c>
      <c r="AE175" t="s">
        <v>110</v>
      </c>
      <c r="AF175">
        <v>403.83</v>
      </c>
      <c r="AG175" t="s">
        <v>110</v>
      </c>
      <c r="AH175" t="s">
        <v>111</v>
      </c>
      <c r="AI175">
        <v>403.83</v>
      </c>
      <c r="AJ175">
        <f t="shared" si="4"/>
        <v>-5</v>
      </c>
      <c r="AK175">
        <f t="shared" si="5"/>
        <v>-2019.1499999999999</v>
      </c>
    </row>
    <row r="176" spans="1:37" ht="12.75">
      <c r="A176">
        <v>1212</v>
      </c>
      <c r="B176" t="s">
        <v>175</v>
      </c>
      <c r="C176">
        <v>9</v>
      </c>
      <c r="D176" t="s">
        <v>51</v>
      </c>
      <c r="E176">
        <v>1</v>
      </c>
      <c r="F176" t="s">
        <v>536</v>
      </c>
      <c r="G176" t="s">
        <v>47</v>
      </c>
      <c r="H176">
        <v>160.93</v>
      </c>
      <c r="I176">
        <v>160.93</v>
      </c>
      <c r="J176">
        <v>17343</v>
      </c>
      <c r="K176" t="s">
        <v>81</v>
      </c>
      <c r="L176">
        <v>1093</v>
      </c>
      <c r="M176" t="s">
        <v>81</v>
      </c>
      <c r="N176" t="s">
        <v>40</v>
      </c>
      <c r="O176" s="3" t="s">
        <v>82</v>
      </c>
      <c r="P176">
        <v>5850</v>
      </c>
      <c r="Q176" t="s">
        <v>179</v>
      </c>
      <c r="R176" t="s">
        <v>180</v>
      </c>
      <c r="S176" t="s">
        <v>180</v>
      </c>
      <c r="V176">
        <v>2014</v>
      </c>
      <c r="W176">
        <v>142</v>
      </c>
      <c r="Z176">
        <v>37</v>
      </c>
      <c r="AA176" t="s">
        <v>264</v>
      </c>
      <c r="AB176">
        <v>160.93</v>
      </c>
      <c r="AC176">
        <v>84</v>
      </c>
      <c r="AD176" t="s">
        <v>264</v>
      </c>
      <c r="AE176" t="s">
        <v>264</v>
      </c>
      <c r="AF176">
        <v>160.93</v>
      </c>
      <c r="AG176" t="s">
        <v>264</v>
      </c>
      <c r="AH176" t="s">
        <v>476</v>
      </c>
      <c r="AI176">
        <v>160.93</v>
      </c>
      <c r="AJ176">
        <f t="shared" si="4"/>
        <v>6</v>
      </c>
      <c r="AK176">
        <f t="shared" si="5"/>
        <v>965.58</v>
      </c>
    </row>
    <row r="177" spans="1:37" ht="12.75">
      <c r="A177">
        <v>1315</v>
      </c>
      <c r="B177" t="s">
        <v>444</v>
      </c>
      <c r="C177">
        <v>4</v>
      </c>
      <c r="D177" t="s">
        <v>68</v>
      </c>
      <c r="E177">
        <v>1</v>
      </c>
      <c r="F177" t="s">
        <v>537</v>
      </c>
      <c r="G177" t="s">
        <v>446</v>
      </c>
      <c r="H177">
        <v>97</v>
      </c>
      <c r="I177">
        <v>97</v>
      </c>
      <c r="J177">
        <v>18442</v>
      </c>
      <c r="K177" t="s">
        <v>125</v>
      </c>
      <c r="L177">
        <v>1171</v>
      </c>
      <c r="M177" t="s">
        <v>125</v>
      </c>
      <c r="N177" t="s">
        <v>387</v>
      </c>
      <c r="O177" s="3" t="s">
        <v>173</v>
      </c>
      <c r="P177">
        <v>4365</v>
      </c>
      <c r="Q177" t="s">
        <v>447</v>
      </c>
      <c r="R177" t="s">
        <v>448</v>
      </c>
      <c r="S177" t="s">
        <v>448</v>
      </c>
      <c r="T177" t="s">
        <v>538</v>
      </c>
      <c r="V177">
        <v>2014</v>
      </c>
      <c r="W177">
        <v>187</v>
      </c>
      <c r="Z177">
        <v>342</v>
      </c>
      <c r="AA177" t="s">
        <v>212</v>
      </c>
      <c r="AB177">
        <v>97</v>
      </c>
      <c r="AC177">
        <v>352</v>
      </c>
      <c r="AD177" t="s">
        <v>108</v>
      </c>
      <c r="AE177" t="s">
        <v>241</v>
      </c>
      <c r="AF177">
        <v>469.5</v>
      </c>
      <c r="AG177" t="s">
        <v>241</v>
      </c>
      <c r="AH177" t="s">
        <v>449</v>
      </c>
      <c r="AI177">
        <v>97</v>
      </c>
      <c r="AJ177">
        <f t="shared" si="4"/>
        <v>-6</v>
      </c>
      <c r="AK177">
        <f t="shared" si="5"/>
        <v>-582</v>
      </c>
    </row>
    <row r="178" spans="1:37" ht="12.75">
      <c r="A178">
        <v>1315</v>
      </c>
      <c r="B178" t="s">
        <v>444</v>
      </c>
      <c r="C178">
        <v>4</v>
      </c>
      <c r="D178" t="s">
        <v>68</v>
      </c>
      <c r="E178">
        <v>1</v>
      </c>
      <c r="F178" t="s">
        <v>539</v>
      </c>
      <c r="G178" t="s">
        <v>446</v>
      </c>
      <c r="H178">
        <v>91.5</v>
      </c>
      <c r="I178">
        <v>91.5</v>
      </c>
      <c r="J178">
        <v>959</v>
      </c>
      <c r="K178" t="s">
        <v>418</v>
      </c>
      <c r="L178">
        <v>69</v>
      </c>
      <c r="M178" t="s">
        <v>418</v>
      </c>
      <c r="N178" t="s">
        <v>387</v>
      </c>
      <c r="O178" s="3" t="s">
        <v>173</v>
      </c>
      <c r="P178">
        <v>4365</v>
      </c>
      <c r="Q178" t="s">
        <v>447</v>
      </c>
      <c r="R178" t="s">
        <v>448</v>
      </c>
      <c r="S178" t="s">
        <v>448</v>
      </c>
      <c r="T178" t="s">
        <v>538</v>
      </c>
      <c r="V178">
        <v>2014</v>
      </c>
      <c r="W178">
        <v>186</v>
      </c>
      <c r="Z178">
        <v>338</v>
      </c>
      <c r="AA178" t="s">
        <v>212</v>
      </c>
      <c r="AB178">
        <v>91.5</v>
      </c>
      <c r="AC178">
        <v>351</v>
      </c>
      <c r="AD178" t="s">
        <v>108</v>
      </c>
      <c r="AE178" t="s">
        <v>241</v>
      </c>
      <c r="AF178">
        <v>275</v>
      </c>
      <c r="AG178" t="s">
        <v>241</v>
      </c>
      <c r="AH178" t="s">
        <v>449</v>
      </c>
      <c r="AI178">
        <v>91.5</v>
      </c>
      <c r="AJ178">
        <f t="shared" si="4"/>
        <v>-6</v>
      </c>
      <c r="AK178">
        <f t="shared" si="5"/>
        <v>-549</v>
      </c>
    </row>
    <row r="179" spans="1:37" ht="12.75">
      <c r="A179">
        <v>1315</v>
      </c>
      <c r="B179" t="s">
        <v>444</v>
      </c>
      <c r="C179">
        <v>4</v>
      </c>
      <c r="D179" t="s">
        <v>68</v>
      </c>
      <c r="E179">
        <v>1</v>
      </c>
      <c r="F179" t="s">
        <v>540</v>
      </c>
      <c r="G179" t="s">
        <v>446</v>
      </c>
      <c r="H179">
        <v>36</v>
      </c>
      <c r="I179">
        <v>36</v>
      </c>
      <c r="J179">
        <v>18443</v>
      </c>
      <c r="K179" t="s">
        <v>125</v>
      </c>
      <c r="L179">
        <v>1172</v>
      </c>
      <c r="M179" t="s">
        <v>125</v>
      </c>
      <c r="N179" t="s">
        <v>387</v>
      </c>
      <c r="O179" s="3" t="s">
        <v>173</v>
      </c>
      <c r="P179">
        <v>4365</v>
      </c>
      <c r="Q179" t="s">
        <v>447</v>
      </c>
      <c r="R179" t="s">
        <v>448</v>
      </c>
      <c r="S179" t="s">
        <v>448</v>
      </c>
      <c r="T179" t="s">
        <v>538</v>
      </c>
      <c r="V179">
        <v>2014</v>
      </c>
      <c r="W179">
        <v>182</v>
      </c>
      <c r="Z179">
        <v>332</v>
      </c>
      <c r="AA179" t="s">
        <v>212</v>
      </c>
      <c r="AB179">
        <v>36</v>
      </c>
      <c r="AC179">
        <v>347</v>
      </c>
      <c r="AD179" t="s">
        <v>108</v>
      </c>
      <c r="AE179" t="s">
        <v>241</v>
      </c>
      <c r="AF179">
        <v>1199.5</v>
      </c>
      <c r="AG179" t="s">
        <v>241</v>
      </c>
      <c r="AH179" t="s">
        <v>449</v>
      </c>
      <c r="AI179">
        <v>36</v>
      </c>
      <c r="AJ179">
        <f t="shared" si="4"/>
        <v>-6</v>
      </c>
      <c r="AK179">
        <f t="shared" si="5"/>
        <v>-216</v>
      </c>
    </row>
    <row r="180" spans="1:37" ht="12.75">
      <c r="A180">
        <v>1315</v>
      </c>
      <c r="B180" t="s">
        <v>444</v>
      </c>
      <c r="C180">
        <v>4</v>
      </c>
      <c r="D180" t="s">
        <v>68</v>
      </c>
      <c r="E180">
        <v>1</v>
      </c>
      <c r="F180" t="s">
        <v>541</v>
      </c>
      <c r="G180" t="s">
        <v>446</v>
      </c>
      <c r="H180">
        <v>97.5</v>
      </c>
      <c r="I180">
        <v>97.5</v>
      </c>
      <c r="J180">
        <v>18439</v>
      </c>
      <c r="K180" t="s">
        <v>125</v>
      </c>
      <c r="L180">
        <v>1169</v>
      </c>
      <c r="M180" t="s">
        <v>125</v>
      </c>
      <c r="N180" t="s">
        <v>387</v>
      </c>
      <c r="O180" s="3" t="s">
        <v>173</v>
      </c>
      <c r="P180">
        <v>4365</v>
      </c>
      <c r="Q180" t="s">
        <v>447</v>
      </c>
      <c r="R180" t="s">
        <v>448</v>
      </c>
      <c r="S180" t="s">
        <v>448</v>
      </c>
      <c r="T180" t="s">
        <v>538</v>
      </c>
      <c r="V180">
        <v>2014</v>
      </c>
      <c r="W180">
        <v>189</v>
      </c>
      <c r="Z180">
        <v>346</v>
      </c>
      <c r="AA180" t="s">
        <v>212</v>
      </c>
      <c r="AB180">
        <v>97.5</v>
      </c>
      <c r="AC180">
        <v>354</v>
      </c>
      <c r="AD180" t="s">
        <v>108</v>
      </c>
      <c r="AE180" t="s">
        <v>241</v>
      </c>
      <c r="AF180">
        <v>97.5</v>
      </c>
      <c r="AG180" t="s">
        <v>241</v>
      </c>
      <c r="AH180" t="s">
        <v>449</v>
      </c>
      <c r="AI180">
        <v>97.5</v>
      </c>
      <c r="AJ180">
        <f t="shared" si="4"/>
        <v>-6</v>
      </c>
      <c r="AK180">
        <f t="shared" si="5"/>
        <v>-585</v>
      </c>
    </row>
    <row r="181" spans="1:37" ht="12.75">
      <c r="A181">
        <v>1315</v>
      </c>
      <c r="B181" t="s">
        <v>444</v>
      </c>
      <c r="C181">
        <v>4</v>
      </c>
      <c r="D181" t="s">
        <v>68</v>
      </c>
      <c r="E181">
        <v>1</v>
      </c>
      <c r="F181" t="s">
        <v>542</v>
      </c>
      <c r="G181" t="s">
        <v>446</v>
      </c>
      <c r="H181">
        <v>301</v>
      </c>
      <c r="I181">
        <v>301</v>
      </c>
      <c r="J181">
        <v>960</v>
      </c>
      <c r="K181" t="s">
        <v>418</v>
      </c>
      <c r="L181">
        <v>70</v>
      </c>
      <c r="M181" t="s">
        <v>418</v>
      </c>
      <c r="N181" t="s">
        <v>387</v>
      </c>
      <c r="O181" s="3" t="s">
        <v>173</v>
      </c>
      <c r="P181">
        <v>4365</v>
      </c>
      <c r="Q181" t="s">
        <v>447</v>
      </c>
      <c r="R181" t="s">
        <v>448</v>
      </c>
      <c r="S181" t="s">
        <v>448</v>
      </c>
      <c r="T181" t="s">
        <v>538</v>
      </c>
      <c r="V181">
        <v>2014</v>
      </c>
      <c r="W181">
        <v>187</v>
      </c>
      <c r="Z181">
        <v>344</v>
      </c>
      <c r="AA181" t="s">
        <v>212</v>
      </c>
      <c r="AB181">
        <v>301</v>
      </c>
      <c r="AC181">
        <v>352</v>
      </c>
      <c r="AD181" t="s">
        <v>108</v>
      </c>
      <c r="AE181" t="s">
        <v>241</v>
      </c>
      <c r="AF181">
        <v>469.5</v>
      </c>
      <c r="AG181" t="s">
        <v>241</v>
      </c>
      <c r="AH181" t="s">
        <v>449</v>
      </c>
      <c r="AI181">
        <v>301</v>
      </c>
      <c r="AJ181">
        <f t="shared" si="4"/>
        <v>-6</v>
      </c>
      <c r="AK181">
        <f t="shared" si="5"/>
        <v>-1806</v>
      </c>
    </row>
    <row r="182" spans="1:37" ht="12.75">
      <c r="A182">
        <v>1315</v>
      </c>
      <c r="B182" t="s">
        <v>444</v>
      </c>
      <c r="C182">
        <v>4</v>
      </c>
      <c r="D182" t="s">
        <v>68</v>
      </c>
      <c r="E182">
        <v>1</v>
      </c>
      <c r="F182" t="s">
        <v>543</v>
      </c>
      <c r="G182" t="s">
        <v>446</v>
      </c>
      <c r="H182">
        <v>54</v>
      </c>
      <c r="I182">
        <v>54</v>
      </c>
      <c r="J182">
        <v>1297</v>
      </c>
      <c r="K182" t="s">
        <v>143</v>
      </c>
      <c r="L182">
        <v>78</v>
      </c>
      <c r="M182" t="s">
        <v>143</v>
      </c>
      <c r="N182" t="s">
        <v>387</v>
      </c>
      <c r="O182" s="3" t="s">
        <v>173</v>
      </c>
      <c r="P182">
        <v>4365</v>
      </c>
      <c r="Q182" t="s">
        <v>447</v>
      </c>
      <c r="R182" t="s">
        <v>448</v>
      </c>
      <c r="S182" t="s">
        <v>448</v>
      </c>
      <c r="T182" t="s">
        <v>538</v>
      </c>
      <c r="V182">
        <v>2014</v>
      </c>
      <c r="W182">
        <v>183</v>
      </c>
      <c r="Z182">
        <v>333</v>
      </c>
      <c r="AA182" t="s">
        <v>212</v>
      </c>
      <c r="AB182">
        <v>54</v>
      </c>
      <c r="AC182">
        <v>348</v>
      </c>
      <c r="AD182" t="s">
        <v>108</v>
      </c>
      <c r="AE182" t="s">
        <v>241</v>
      </c>
      <c r="AF182">
        <v>54</v>
      </c>
      <c r="AG182" t="s">
        <v>241</v>
      </c>
      <c r="AH182" t="s">
        <v>449</v>
      </c>
      <c r="AI182">
        <v>54</v>
      </c>
      <c r="AJ182">
        <f t="shared" si="4"/>
        <v>-6</v>
      </c>
      <c r="AK182">
        <f t="shared" si="5"/>
        <v>-324</v>
      </c>
    </row>
    <row r="183" spans="1:37" ht="12.75">
      <c r="A183">
        <v>1315</v>
      </c>
      <c r="B183" t="s">
        <v>444</v>
      </c>
      <c r="C183">
        <v>4</v>
      </c>
      <c r="D183" t="s">
        <v>68</v>
      </c>
      <c r="E183">
        <v>1</v>
      </c>
      <c r="F183" t="s">
        <v>544</v>
      </c>
      <c r="G183" t="s">
        <v>446</v>
      </c>
      <c r="H183">
        <v>91</v>
      </c>
      <c r="I183">
        <v>91</v>
      </c>
      <c r="J183">
        <v>962</v>
      </c>
      <c r="K183" t="s">
        <v>418</v>
      </c>
      <c r="L183">
        <v>71</v>
      </c>
      <c r="M183" t="s">
        <v>418</v>
      </c>
      <c r="N183" t="s">
        <v>387</v>
      </c>
      <c r="O183" s="3" t="s">
        <v>173</v>
      </c>
      <c r="P183">
        <v>4365</v>
      </c>
      <c r="Q183" t="s">
        <v>447</v>
      </c>
      <c r="R183" t="s">
        <v>448</v>
      </c>
      <c r="S183" t="s">
        <v>448</v>
      </c>
      <c r="T183" t="s">
        <v>538</v>
      </c>
      <c r="V183">
        <v>2014</v>
      </c>
      <c r="W183">
        <v>185</v>
      </c>
      <c r="Z183">
        <v>336</v>
      </c>
      <c r="AA183" t="s">
        <v>212</v>
      </c>
      <c r="AB183">
        <v>91</v>
      </c>
      <c r="AC183">
        <v>350</v>
      </c>
      <c r="AD183" t="s">
        <v>108</v>
      </c>
      <c r="AE183" t="s">
        <v>241</v>
      </c>
      <c r="AF183">
        <v>192</v>
      </c>
      <c r="AG183" t="s">
        <v>241</v>
      </c>
      <c r="AH183" t="s">
        <v>449</v>
      </c>
      <c r="AI183">
        <v>91</v>
      </c>
      <c r="AJ183">
        <f t="shared" si="4"/>
        <v>-6</v>
      </c>
      <c r="AK183">
        <f t="shared" si="5"/>
        <v>-546</v>
      </c>
    </row>
    <row r="184" spans="1:37" ht="12.75">
      <c r="A184">
        <v>1315</v>
      </c>
      <c r="B184" t="s">
        <v>444</v>
      </c>
      <c r="C184">
        <v>4</v>
      </c>
      <c r="D184" t="s">
        <v>68</v>
      </c>
      <c r="E184">
        <v>1</v>
      </c>
      <c r="F184" t="s">
        <v>545</v>
      </c>
      <c r="G184" t="s">
        <v>446</v>
      </c>
      <c r="H184">
        <v>78.5</v>
      </c>
      <c r="I184">
        <v>78.5</v>
      </c>
      <c r="J184">
        <v>964</v>
      </c>
      <c r="K184" t="s">
        <v>418</v>
      </c>
      <c r="L184">
        <v>72</v>
      </c>
      <c r="M184" t="s">
        <v>418</v>
      </c>
      <c r="N184" t="s">
        <v>387</v>
      </c>
      <c r="O184" s="3" t="s">
        <v>173</v>
      </c>
      <c r="P184">
        <v>4365</v>
      </c>
      <c r="Q184" t="s">
        <v>447</v>
      </c>
      <c r="R184" t="s">
        <v>448</v>
      </c>
      <c r="S184" t="s">
        <v>448</v>
      </c>
      <c r="T184" t="s">
        <v>538</v>
      </c>
      <c r="V184">
        <v>2014</v>
      </c>
      <c r="W184">
        <v>184</v>
      </c>
      <c r="Z184">
        <v>334</v>
      </c>
      <c r="AA184" t="s">
        <v>212</v>
      </c>
      <c r="AB184">
        <v>78.5</v>
      </c>
      <c r="AC184">
        <v>349</v>
      </c>
      <c r="AD184" t="s">
        <v>108</v>
      </c>
      <c r="AE184" t="s">
        <v>241</v>
      </c>
      <c r="AF184">
        <v>78.5</v>
      </c>
      <c r="AG184" t="s">
        <v>241</v>
      </c>
      <c r="AH184" t="s">
        <v>449</v>
      </c>
      <c r="AI184">
        <v>78.5</v>
      </c>
      <c r="AJ184">
        <f t="shared" si="4"/>
        <v>-6</v>
      </c>
      <c r="AK184">
        <f t="shared" si="5"/>
        <v>-471</v>
      </c>
    </row>
    <row r="185" spans="1:37" ht="12.75">
      <c r="A185">
        <v>1315</v>
      </c>
      <c r="B185" t="s">
        <v>444</v>
      </c>
      <c r="C185">
        <v>4</v>
      </c>
      <c r="D185" t="s">
        <v>68</v>
      </c>
      <c r="E185">
        <v>1</v>
      </c>
      <c r="F185" t="s">
        <v>546</v>
      </c>
      <c r="G185" t="s">
        <v>446</v>
      </c>
      <c r="H185">
        <v>36</v>
      </c>
      <c r="I185">
        <v>36</v>
      </c>
      <c r="J185">
        <v>18436</v>
      </c>
      <c r="K185" t="s">
        <v>125</v>
      </c>
      <c r="L185">
        <v>1167</v>
      </c>
      <c r="M185" t="s">
        <v>125</v>
      </c>
      <c r="N185" t="s">
        <v>387</v>
      </c>
      <c r="O185" s="3" t="s">
        <v>173</v>
      </c>
      <c r="P185">
        <v>4365</v>
      </c>
      <c r="Q185" t="s">
        <v>447</v>
      </c>
      <c r="R185" t="s">
        <v>448</v>
      </c>
      <c r="S185" t="s">
        <v>448</v>
      </c>
      <c r="T185" t="s">
        <v>538</v>
      </c>
      <c r="V185">
        <v>2014</v>
      </c>
      <c r="W185">
        <v>182</v>
      </c>
      <c r="Z185">
        <v>330</v>
      </c>
      <c r="AA185" t="s">
        <v>212</v>
      </c>
      <c r="AB185">
        <v>36</v>
      </c>
      <c r="AC185">
        <v>347</v>
      </c>
      <c r="AD185" t="s">
        <v>108</v>
      </c>
      <c r="AE185" t="s">
        <v>241</v>
      </c>
      <c r="AF185">
        <v>1199.5</v>
      </c>
      <c r="AG185" t="s">
        <v>241</v>
      </c>
      <c r="AH185" t="s">
        <v>449</v>
      </c>
      <c r="AI185">
        <v>36</v>
      </c>
      <c r="AJ185">
        <f t="shared" si="4"/>
        <v>-6</v>
      </c>
      <c r="AK185">
        <f t="shared" si="5"/>
        <v>-216</v>
      </c>
    </row>
    <row r="186" spans="1:37" ht="12.75">
      <c r="A186">
        <v>1315</v>
      </c>
      <c r="B186" t="s">
        <v>444</v>
      </c>
      <c r="C186">
        <v>4</v>
      </c>
      <c r="D186" t="s">
        <v>68</v>
      </c>
      <c r="E186">
        <v>1</v>
      </c>
      <c r="F186" t="s">
        <v>547</v>
      </c>
      <c r="G186" t="s">
        <v>446</v>
      </c>
      <c r="H186">
        <v>16.5</v>
      </c>
      <c r="I186">
        <v>16.5</v>
      </c>
      <c r="J186">
        <v>18445</v>
      </c>
      <c r="K186" t="s">
        <v>125</v>
      </c>
      <c r="L186">
        <v>1174</v>
      </c>
      <c r="M186" t="s">
        <v>125</v>
      </c>
      <c r="N186" t="s">
        <v>387</v>
      </c>
      <c r="O186" s="3" t="s">
        <v>173</v>
      </c>
      <c r="P186">
        <v>4365</v>
      </c>
      <c r="Q186" t="s">
        <v>447</v>
      </c>
      <c r="R186" t="s">
        <v>448</v>
      </c>
      <c r="S186" t="s">
        <v>448</v>
      </c>
      <c r="T186" t="s">
        <v>538</v>
      </c>
      <c r="V186">
        <v>2014</v>
      </c>
      <c r="W186">
        <v>190</v>
      </c>
      <c r="Z186">
        <v>347</v>
      </c>
      <c r="AA186" t="s">
        <v>212</v>
      </c>
      <c r="AB186">
        <v>16.5</v>
      </c>
      <c r="AC186">
        <v>355</v>
      </c>
      <c r="AD186" t="s">
        <v>108</v>
      </c>
      <c r="AE186" t="s">
        <v>241</v>
      </c>
      <c r="AF186">
        <v>16.5</v>
      </c>
      <c r="AG186" t="s">
        <v>241</v>
      </c>
      <c r="AH186" t="s">
        <v>449</v>
      </c>
      <c r="AI186">
        <v>16.5</v>
      </c>
      <c r="AJ186">
        <f t="shared" si="4"/>
        <v>-6</v>
      </c>
      <c r="AK186">
        <f t="shared" si="5"/>
        <v>-99</v>
      </c>
    </row>
    <row r="187" spans="1:37" ht="12.75">
      <c r="A187">
        <v>1315</v>
      </c>
      <c r="B187" t="s">
        <v>444</v>
      </c>
      <c r="C187">
        <v>4</v>
      </c>
      <c r="D187" t="s">
        <v>68</v>
      </c>
      <c r="E187">
        <v>1</v>
      </c>
      <c r="F187" t="s">
        <v>548</v>
      </c>
      <c r="G187" t="s">
        <v>446</v>
      </c>
      <c r="H187">
        <v>44</v>
      </c>
      <c r="I187">
        <v>44</v>
      </c>
      <c r="J187">
        <v>965</v>
      </c>
      <c r="K187" t="s">
        <v>418</v>
      </c>
      <c r="L187">
        <v>73</v>
      </c>
      <c r="M187" t="s">
        <v>418</v>
      </c>
      <c r="N187" t="s">
        <v>387</v>
      </c>
      <c r="O187" s="3" t="s">
        <v>173</v>
      </c>
      <c r="P187">
        <v>4365</v>
      </c>
      <c r="Q187" t="s">
        <v>447</v>
      </c>
      <c r="R187" t="s">
        <v>448</v>
      </c>
      <c r="S187" t="s">
        <v>448</v>
      </c>
      <c r="T187" t="s">
        <v>538</v>
      </c>
      <c r="V187">
        <v>2014</v>
      </c>
      <c r="W187">
        <v>185</v>
      </c>
      <c r="Z187">
        <v>337</v>
      </c>
      <c r="AA187" t="s">
        <v>212</v>
      </c>
      <c r="AB187">
        <v>44</v>
      </c>
      <c r="AC187">
        <v>350</v>
      </c>
      <c r="AD187" t="s">
        <v>108</v>
      </c>
      <c r="AE187" t="s">
        <v>241</v>
      </c>
      <c r="AF187">
        <v>192</v>
      </c>
      <c r="AG187" t="s">
        <v>241</v>
      </c>
      <c r="AH187" t="s">
        <v>449</v>
      </c>
      <c r="AI187">
        <v>44</v>
      </c>
      <c r="AJ187">
        <f t="shared" si="4"/>
        <v>-6</v>
      </c>
      <c r="AK187">
        <f t="shared" si="5"/>
        <v>-264</v>
      </c>
    </row>
    <row r="188" spans="1:37" ht="12.75">
      <c r="A188">
        <v>1315</v>
      </c>
      <c r="B188" t="s">
        <v>444</v>
      </c>
      <c r="C188">
        <v>4</v>
      </c>
      <c r="D188" t="s">
        <v>68</v>
      </c>
      <c r="E188">
        <v>1</v>
      </c>
      <c r="F188" t="s">
        <v>549</v>
      </c>
      <c r="G188" t="s">
        <v>446</v>
      </c>
      <c r="H188">
        <v>87</v>
      </c>
      <c r="I188">
        <v>87</v>
      </c>
      <c r="J188">
        <v>966</v>
      </c>
      <c r="K188" t="s">
        <v>418</v>
      </c>
      <c r="L188">
        <v>74</v>
      </c>
      <c r="M188" t="s">
        <v>418</v>
      </c>
      <c r="N188" t="s">
        <v>387</v>
      </c>
      <c r="O188" s="3" t="s">
        <v>173</v>
      </c>
      <c r="P188">
        <v>4365</v>
      </c>
      <c r="Q188" t="s">
        <v>447</v>
      </c>
      <c r="R188" t="s">
        <v>448</v>
      </c>
      <c r="S188" t="s">
        <v>448</v>
      </c>
      <c r="T188" t="s">
        <v>538</v>
      </c>
      <c r="V188">
        <v>2014</v>
      </c>
      <c r="W188">
        <v>186</v>
      </c>
      <c r="Z188">
        <v>339</v>
      </c>
      <c r="AA188" t="s">
        <v>212</v>
      </c>
      <c r="AB188">
        <v>87</v>
      </c>
      <c r="AC188">
        <v>351</v>
      </c>
      <c r="AD188" t="s">
        <v>108</v>
      </c>
      <c r="AE188" t="s">
        <v>241</v>
      </c>
      <c r="AF188">
        <v>275</v>
      </c>
      <c r="AG188" t="s">
        <v>241</v>
      </c>
      <c r="AH188" t="s">
        <v>449</v>
      </c>
      <c r="AI188">
        <v>87</v>
      </c>
      <c r="AJ188">
        <f t="shared" si="4"/>
        <v>-6</v>
      </c>
      <c r="AK188">
        <f t="shared" si="5"/>
        <v>-522</v>
      </c>
    </row>
    <row r="189" spans="1:37" ht="12.75">
      <c r="A189">
        <v>1315</v>
      </c>
      <c r="B189" t="s">
        <v>444</v>
      </c>
      <c r="C189">
        <v>4</v>
      </c>
      <c r="D189" t="s">
        <v>68</v>
      </c>
      <c r="E189">
        <v>1</v>
      </c>
      <c r="F189" t="s">
        <v>550</v>
      </c>
      <c r="G189" t="s">
        <v>446</v>
      </c>
      <c r="H189">
        <v>48</v>
      </c>
      <c r="I189">
        <v>48</v>
      </c>
      <c r="J189">
        <v>967</v>
      </c>
      <c r="K189" t="s">
        <v>418</v>
      </c>
      <c r="L189">
        <v>75</v>
      </c>
      <c r="M189" t="s">
        <v>418</v>
      </c>
      <c r="N189" t="s">
        <v>387</v>
      </c>
      <c r="O189" s="3" t="s">
        <v>173</v>
      </c>
      <c r="P189">
        <v>4365</v>
      </c>
      <c r="Q189" t="s">
        <v>447</v>
      </c>
      <c r="R189" t="s">
        <v>448</v>
      </c>
      <c r="S189" t="s">
        <v>448</v>
      </c>
      <c r="T189" t="s">
        <v>538</v>
      </c>
      <c r="V189">
        <v>2014</v>
      </c>
      <c r="W189">
        <v>186</v>
      </c>
      <c r="Z189">
        <v>340</v>
      </c>
      <c r="AA189" t="s">
        <v>212</v>
      </c>
      <c r="AB189">
        <v>48</v>
      </c>
      <c r="AC189">
        <v>351</v>
      </c>
      <c r="AD189" t="s">
        <v>108</v>
      </c>
      <c r="AE189" t="s">
        <v>241</v>
      </c>
      <c r="AF189">
        <v>275</v>
      </c>
      <c r="AG189" t="s">
        <v>241</v>
      </c>
      <c r="AH189" t="s">
        <v>449</v>
      </c>
      <c r="AI189">
        <v>48</v>
      </c>
      <c r="AJ189">
        <f t="shared" si="4"/>
        <v>-6</v>
      </c>
      <c r="AK189">
        <f t="shared" si="5"/>
        <v>-288</v>
      </c>
    </row>
    <row r="190" spans="1:37" ht="12.75">
      <c r="A190">
        <v>1315</v>
      </c>
      <c r="B190" t="s">
        <v>444</v>
      </c>
      <c r="C190">
        <v>4</v>
      </c>
      <c r="D190" t="s">
        <v>68</v>
      </c>
      <c r="E190">
        <v>1</v>
      </c>
      <c r="F190" t="s">
        <v>551</v>
      </c>
      <c r="G190" t="s">
        <v>446</v>
      </c>
      <c r="H190">
        <v>71.5</v>
      </c>
      <c r="I190">
        <v>71.5</v>
      </c>
      <c r="J190">
        <v>18444</v>
      </c>
      <c r="K190" t="s">
        <v>125</v>
      </c>
      <c r="L190">
        <v>1173</v>
      </c>
      <c r="M190" t="s">
        <v>125</v>
      </c>
      <c r="N190" t="s">
        <v>387</v>
      </c>
      <c r="O190" s="3" t="s">
        <v>173</v>
      </c>
      <c r="P190">
        <v>4365</v>
      </c>
      <c r="Q190" t="s">
        <v>447</v>
      </c>
      <c r="R190" t="s">
        <v>448</v>
      </c>
      <c r="S190" t="s">
        <v>448</v>
      </c>
      <c r="T190" t="s">
        <v>538</v>
      </c>
      <c r="V190">
        <v>2014</v>
      </c>
      <c r="W190">
        <v>187</v>
      </c>
      <c r="Z190">
        <v>343</v>
      </c>
      <c r="AA190" t="s">
        <v>212</v>
      </c>
      <c r="AB190">
        <v>71.5</v>
      </c>
      <c r="AC190">
        <v>352</v>
      </c>
      <c r="AD190" t="s">
        <v>108</v>
      </c>
      <c r="AE190" t="s">
        <v>241</v>
      </c>
      <c r="AF190">
        <v>469.5</v>
      </c>
      <c r="AG190" t="s">
        <v>241</v>
      </c>
      <c r="AH190" t="s">
        <v>449</v>
      </c>
      <c r="AI190">
        <v>71.5</v>
      </c>
      <c r="AJ190">
        <f t="shared" si="4"/>
        <v>-6</v>
      </c>
      <c r="AK190">
        <f t="shared" si="5"/>
        <v>-429</v>
      </c>
    </row>
    <row r="191" spans="1:37" ht="12.75">
      <c r="A191">
        <v>1315</v>
      </c>
      <c r="B191" t="s">
        <v>444</v>
      </c>
      <c r="C191">
        <v>4</v>
      </c>
      <c r="D191" t="s">
        <v>68</v>
      </c>
      <c r="E191">
        <v>1</v>
      </c>
      <c r="F191" t="s">
        <v>552</v>
      </c>
      <c r="G191" t="s">
        <v>446</v>
      </c>
      <c r="H191">
        <v>57</v>
      </c>
      <c r="I191">
        <v>57</v>
      </c>
      <c r="J191">
        <v>18440</v>
      </c>
      <c r="K191" t="s">
        <v>125</v>
      </c>
      <c r="L191">
        <v>1168</v>
      </c>
      <c r="M191" t="s">
        <v>125</v>
      </c>
      <c r="N191" t="s">
        <v>387</v>
      </c>
      <c r="O191" s="3" t="s">
        <v>173</v>
      </c>
      <c r="P191">
        <v>4365</v>
      </c>
      <c r="Q191" t="s">
        <v>447</v>
      </c>
      <c r="R191" t="s">
        <v>448</v>
      </c>
      <c r="S191" t="s">
        <v>448</v>
      </c>
      <c r="T191" t="s">
        <v>538</v>
      </c>
      <c r="V191">
        <v>2014</v>
      </c>
      <c r="W191">
        <v>185</v>
      </c>
      <c r="Z191">
        <v>335</v>
      </c>
      <c r="AA191" t="s">
        <v>212</v>
      </c>
      <c r="AB191">
        <v>57</v>
      </c>
      <c r="AC191">
        <v>350</v>
      </c>
      <c r="AD191" t="s">
        <v>108</v>
      </c>
      <c r="AE191" t="s">
        <v>241</v>
      </c>
      <c r="AF191">
        <v>192</v>
      </c>
      <c r="AG191" t="s">
        <v>241</v>
      </c>
      <c r="AH191" t="s">
        <v>449</v>
      </c>
      <c r="AI191">
        <v>57</v>
      </c>
      <c r="AJ191">
        <f t="shared" si="4"/>
        <v>-6</v>
      </c>
      <c r="AK191">
        <f t="shared" si="5"/>
        <v>-342</v>
      </c>
    </row>
    <row r="192" spans="1:37" ht="12.75">
      <c r="A192">
        <v>1315</v>
      </c>
      <c r="B192" t="s">
        <v>444</v>
      </c>
      <c r="C192">
        <v>4</v>
      </c>
      <c r="D192" t="s">
        <v>68</v>
      </c>
      <c r="E192">
        <v>1</v>
      </c>
      <c r="F192" t="s">
        <v>553</v>
      </c>
      <c r="G192" t="s">
        <v>446</v>
      </c>
      <c r="H192">
        <v>48.5</v>
      </c>
      <c r="I192">
        <v>48.5</v>
      </c>
      <c r="J192">
        <v>968</v>
      </c>
      <c r="K192" t="s">
        <v>418</v>
      </c>
      <c r="L192">
        <v>76</v>
      </c>
      <c r="M192" t="s">
        <v>418</v>
      </c>
      <c r="N192" t="s">
        <v>387</v>
      </c>
      <c r="O192" s="3" t="s">
        <v>173</v>
      </c>
      <c r="P192">
        <v>4365</v>
      </c>
      <c r="Q192" t="s">
        <v>447</v>
      </c>
      <c r="R192" t="s">
        <v>448</v>
      </c>
      <c r="S192" t="s">
        <v>448</v>
      </c>
      <c r="T192" t="s">
        <v>538</v>
      </c>
      <c r="V192">
        <v>2014</v>
      </c>
      <c r="W192">
        <v>186</v>
      </c>
      <c r="Z192">
        <v>341</v>
      </c>
      <c r="AA192" t="s">
        <v>212</v>
      </c>
      <c r="AB192">
        <v>48.5</v>
      </c>
      <c r="AC192">
        <v>351</v>
      </c>
      <c r="AD192" t="s">
        <v>108</v>
      </c>
      <c r="AE192" t="s">
        <v>241</v>
      </c>
      <c r="AF192">
        <v>275</v>
      </c>
      <c r="AG192" t="s">
        <v>241</v>
      </c>
      <c r="AH192" t="s">
        <v>449</v>
      </c>
      <c r="AI192">
        <v>48.5</v>
      </c>
      <c r="AJ192">
        <f t="shared" si="4"/>
        <v>-6</v>
      </c>
      <c r="AK192">
        <f t="shared" si="5"/>
        <v>-291</v>
      </c>
    </row>
    <row r="193" spans="1:37" ht="12.75">
      <c r="A193">
        <v>1315</v>
      </c>
      <c r="B193" t="s">
        <v>444</v>
      </c>
      <c r="C193">
        <v>4</v>
      </c>
      <c r="D193" t="s">
        <v>68</v>
      </c>
      <c r="E193">
        <v>1</v>
      </c>
      <c r="F193" t="s">
        <v>554</v>
      </c>
      <c r="G193" t="s">
        <v>446</v>
      </c>
      <c r="H193">
        <v>75</v>
      </c>
      <c r="I193">
        <v>75</v>
      </c>
      <c r="J193">
        <v>969</v>
      </c>
      <c r="K193" t="s">
        <v>418</v>
      </c>
      <c r="L193">
        <v>77</v>
      </c>
      <c r="M193" t="s">
        <v>418</v>
      </c>
      <c r="N193" t="s">
        <v>387</v>
      </c>
      <c r="O193" s="3" t="s">
        <v>173</v>
      </c>
      <c r="P193">
        <v>4365</v>
      </c>
      <c r="Q193" t="s">
        <v>447</v>
      </c>
      <c r="R193" t="s">
        <v>448</v>
      </c>
      <c r="S193" t="s">
        <v>448</v>
      </c>
      <c r="T193" t="s">
        <v>538</v>
      </c>
      <c r="V193">
        <v>2014</v>
      </c>
      <c r="W193">
        <v>188</v>
      </c>
      <c r="Z193">
        <v>345</v>
      </c>
      <c r="AA193" t="s">
        <v>212</v>
      </c>
      <c r="AB193">
        <v>75</v>
      </c>
      <c r="AC193">
        <v>353</v>
      </c>
      <c r="AD193" t="s">
        <v>108</v>
      </c>
      <c r="AE193" t="s">
        <v>241</v>
      </c>
      <c r="AF193">
        <v>75</v>
      </c>
      <c r="AG193" t="s">
        <v>241</v>
      </c>
      <c r="AH193" t="s">
        <v>449</v>
      </c>
      <c r="AI193">
        <v>75</v>
      </c>
      <c r="AJ193">
        <f t="shared" si="4"/>
        <v>-6</v>
      </c>
      <c r="AK193">
        <f t="shared" si="5"/>
        <v>-450</v>
      </c>
    </row>
    <row r="194" spans="1:37" ht="12.75">
      <c r="A194">
        <v>1303</v>
      </c>
      <c r="B194" t="s">
        <v>491</v>
      </c>
      <c r="C194">
        <v>9</v>
      </c>
      <c r="D194" t="s">
        <v>51</v>
      </c>
      <c r="E194">
        <v>1</v>
      </c>
      <c r="F194" t="s">
        <v>555</v>
      </c>
      <c r="G194" t="s">
        <v>47</v>
      </c>
      <c r="H194">
        <v>540.95</v>
      </c>
      <c r="I194">
        <v>540.95</v>
      </c>
      <c r="J194">
        <v>17557</v>
      </c>
      <c r="K194" t="s">
        <v>222</v>
      </c>
      <c r="L194">
        <v>1105</v>
      </c>
      <c r="M194" t="s">
        <v>222</v>
      </c>
      <c r="N194" t="s">
        <v>40</v>
      </c>
      <c r="O194" s="3" t="s">
        <v>223</v>
      </c>
      <c r="P194">
        <v>6295</v>
      </c>
      <c r="Q194" t="s">
        <v>556</v>
      </c>
      <c r="R194" t="s">
        <v>557</v>
      </c>
      <c r="S194" t="s">
        <v>557</v>
      </c>
      <c r="V194">
        <v>2014</v>
      </c>
      <c r="W194">
        <v>209</v>
      </c>
      <c r="Z194">
        <v>34</v>
      </c>
      <c r="AA194" t="s">
        <v>247</v>
      </c>
      <c r="AB194">
        <v>540.95</v>
      </c>
      <c r="AC194">
        <v>74</v>
      </c>
      <c r="AD194" t="s">
        <v>247</v>
      </c>
      <c r="AE194" t="s">
        <v>247</v>
      </c>
      <c r="AF194">
        <v>540.95</v>
      </c>
      <c r="AG194" t="s">
        <v>247</v>
      </c>
      <c r="AI194">
        <v>540.95</v>
      </c>
      <c r="AJ194">
        <f t="shared" si="4"/>
        <v>-1</v>
      </c>
      <c r="AK194">
        <f t="shared" si="5"/>
        <v>-540.95</v>
      </c>
    </row>
    <row r="195" spans="1:37" ht="12.75">
      <c r="A195">
        <v>1212</v>
      </c>
      <c r="B195" t="s">
        <v>175</v>
      </c>
      <c r="C195">
        <v>9</v>
      </c>
      <c r="D195" t="s">
        <v>51</v>
      </c>
      <c r="E195">
        <v>1</v>
      </c>
      <c r="F195" t="s">
        <v>558</v>
      </c>
      <c r="G195" t="s">
        <v>520</v>
      </c>
      <c r="H195">
        <v>159.19</v>
      </c>
      <c r="I195">
        <v>159.19</v>
      </c>
      <c r="J195">
        <v>18022</v>
      </c>
      <c r="K195" t="s">
        <v>298</v>
      </c>
      <c r="L195">
        <v>1127</v>
      </c>
      <c r="M195" t="s">
        <v>298</v>
      </c>
      <c r="N195" t="s">
        <v>40</v>
      </c>
      <c r="O195" s="3" t="s">
        <v>308</v>
      </c>
      <c r="P195">
        <v>5850</v>
      </c>
      <c r="Q195" t="s">
        <v>179</v>
      </c>
      <c r="R195" t="s">
        <v>180</v>
      </c>
      <c r="S195" t="s">
        <v>180</v>
      </c>
      <c r="T195" t="s">
        <v>559</v>
      </c>
      <c r="V195">
        <v>2014</v>
      </c>
      <c r="W195">
        <v>142</v>
      </c>
      <c r="Z195">
        <v>44</v>
      </c>
      <c r="AA195" t="s">
        <v>264</v>
      </c>
      <c r="AB195">
        <v>159.19</v>
      </c>
      <c r="AC195">
        <v>91</v>
      </c>
      <c r="AD195" t="s">
        <v>264</v>
      </c>
      <c r="AE195" t="s">
        <v>264</v>
      </c>
      <c r="AF195">
        <v>159.19</v>
      </c>
      <c r="AG195" t="s">
        <v>264</v>
      </c>
      <c r="AH195" t="s">
        <v>476</v>
      </c>
      <c r="AI195">
        <v>159.19</v>
      </c>
      <c r="AJ195">
        <f aca="true" t="shared" si="6" ref="AJ195:AJ213">AE195-O195</f>
        <v>-3</v>
      </c>
      <c r="AK195">
        <f aca="true" t="shared" si="7" ref="AK195:AK213">AJ195*AI195</f>
        <v>-477.57</v>
      </c>
    </row>
    <row r="196" spans="1:37" ht="12.75">
      <c r="A196">
        <v>1212</v>
      </c>
      <c r="B196" t="s">
        <v>175</v>
      </c>
      <c r="C196">
        <v>9</v>
      </c>
      <c r="D196" t="s">
        <v>51</v>
      </c>
      <c r="E196">
        <v>1</v>
      </c>
      <c r="F196" t="s">
        <v>560</v>
      </c>
      <c r="G196" t="s">
        <v>156</v>
      </c>
      <c r="H196">
        <v>77.9</v>
      </c>
      <c r="I196">
        <v>77.9</v>
      </c>
      <c r="J196">
        <v>139</v>
      </c>
      <c r="K196" t="s">
        <v>149</v>
      </c>
      <c r="L196">
        <v>18</v>
      </c>
      <c r="M196" t="s">
        <v>149</v>
      </c>
      <c r="N196" t="s">
        <v>40</v>
      </c>
      <c r="O196" s="3" t="s">
        <v>70</v>
      </c>
      <c r="P196">
        <v>5850</v>
      </c>
      <c r="Q196" t="s">
        <v>179</v>
      </c>
      <c r="R196" t="s">
        <v>180</v>
      </c>
      <c r="S196" t="s">
        <v>180</v>
      </c>
      <c r="T196" t="s">
        <v>559</v>
      </c>
      <c r="V196">
        <v>2014</v>
      </c>
      <c r="W196">
        <v>142</v>
      </c>
      <c r="Z196">
        <v>93</v>
      </c>
      <c r="AA196" t="s">
        <v>288</v>
      </c>
      <c r="AB196">
        <v>77.9</v>
      </c>
      <c r="AC196">
        <v>153</v>
      </c>
      <c r="AD196" t="s">
        <v>288</v>
      </c>
      <c r="AE196" t="s">
        <v>288</v>
      </c>
      <c r="AF196">
        <v>77.9</v>
      </c>
      <c r="AG196" t="s">
        <v>288</v>
      </c>
      <c r="AI196">
        <v>77.9</v>
      </c>
      <c r="AJ196">
        <f t="shared" si="6"/>
        <v>-9</v>
      </c>
      <c r="AK196">
        <f t="shared" si="7"/>
        <v>-701.1</v>
      </c>
    </row>
    <row r="197" spans="1:37" ht="12.75">
      <c r="A197">
        <v>1306</v>
      </c>
      <c r="B197" t="s">
        <v>190</v>
      </c>
      <c r="C197">
        <v>4</v>
      </c>
      <c r="D197" t="s">
        <v>68</v>
      </c>
      <c r="E197">
        <v>1</v>
      </c>
      <c r="F197" t="s">
        <v>561</v>
      </c>
      <c r="G197" t="s">
        <v>85</v>
      </c>
      <c r="H197">
        <v>1822.22</v>
      </c>
      <c r="I197">
        <v>1822.22</v>
      </c>
      <c r="J197">
        <v>1840</v>
      </c>
      <c r="K197" t="s">
        <v>60</v>
      </c>
      <c r="L197">
        <v>118</v>
      </c>
      <c r="M197" t="s">
        <v>60</v>
      </c>
      <c r="N197" t="s">
        <v>40</v>
      </c>
      <c r="O197" s="3" t="s">
        <v>339</v>
      </c>
      <c r="P197">
        <v>5064</v>
      </c>
      <c r="Q197" t="s">
        <v>343</v>
      </c>
      <c r="R197" t="s">
        <v>344</v>
      </c>
      <c r="S197" t="s">
        <v>344</v>
      </c>
      <c r="T197" t="s">
        <v>345</v>
      </c>
      <c r="V197">
        <v>2015</v>
      </c>
      <c r="W197">
        <v>155</v>
      </c>
      <c r="Z197">
        <v>628</v>
      </c>
      <c r="AA197" t="s">
        <v>110</v>
      </c>
      <c r="AB197">
        <v>1822.22</v>
      </c>
      <c r="AC197">
        <v>496</v>
      </c>
      <c r="AD197" t="s">
        <v>110</v>
      </c>
      <c r="AE197" t="s">
        <v>110</v>
      </c>
      <c r="AF197">
        <v>1822.22</v>
      </c>
      <c r="AG197" t="s">
        <v>110</v>
      </c>
      <c r="AH197" t="s">
        <v>111</v>
      </c>
      <c r="AI197">
        <v>1822.22</v>
      </c>
      <c r="AJ197">
        <f t="shared" si="6"/>
        <v>12</v>
      </c>
      <c r="AK197">
        <f t="shared" si="7"/>
        <v>21866.64</v>
      </c>
    </row>
    <row r="198" spans="1:37" ht="12.75">
      <c r="A198">
        <v>1202</v>
      </c>
      <c r="B198" t="s">
        <v>182</v>
      </c>
      <c r="C198">
        <v>9</v>
      </c>
      <c r="D198" t="s">
        <v>51</v>
      </c>
      <c r="E198">
        <v>1</v>
      </c>
      <c r="F198" t="s">
        <v>562</v>
      </c>
      <c r="G198" t="s">
        <v>250</v>
      </c>
      <c r="H198">
        <v>1989.57</v>
      </c>
      <c r="I198">
        <v>1989.57</v>
      </c>
      <c r="J198">
        <v>17903</v>
      </c>
      <c r="K198" t="s">
        <v>142</v>
      </c>
      <c r="L198">
        <v>1114</v>
      </c>
      <c r="M198" t="s">
        <v>142</v>
      </c>
      <c r="N198" t="s">
        <v>40</v>
      </c>
      <c r="O198" s="3" t="s">
        <v>193</v>
      </c>
      <c r="P198">
        <v>6031</v>
      </c>
      <c r="Q198" t="s">
        <v>184</v>
      </c>
      <c r="R198" t="s">
        <v>185</v>
      </c>
      <c r="S198" t="s">
        <v>185</v>
      </c>
      <c r="V198">
        <v>2014</v>
      </c>
      <c r="W198">
        <v>92</v>
      </c>
      <c r="Z198">
        <v>38</v>
      </c>
      <c r="AA198" t="s">
        <v>264</v>
      </c>
      <c r="AB198">
        <v>50</v>
      </c>
      <c r="AC198">
        <v>85</v>
      </c>
      <c r="AD198" t="s">
        <v>264</v>
      </c>
      <c r="AE198" t="s">
        <v>264</v>
      </c>
      <c r="AF198">
        <v>50</v>
      </c>
      <c r="AG198" t="s">
        <v>264</v>
      </c>
      <c r="AH198" t="s">
        <v>476</v>
      </c>
      <c r="AI198">
        <v>1989.57</v>
      </c>
      <c r="AJ198">
        <f t="shared" si="6"/>
        <v>-1</v>
      </c>
      <c r="AK198">
        <f t="shared" si="7"/>
        <v>-1989.57</v>
      </c>
    </row>
    <row r="199" spans="1:37" ht="12.75">
      <c r="A199">
        <v>1202</v>
      </c>
      <c r="B199" t="s">
        <v>182</v>
      </c>
      <c r="C199">
        <v>9</v>
      </c>
      <c r="D199" t="s">
        <v>51</v>
      </c>
      <c r="E199">
        <v>1</v>
      </c>
      <c r="F199" t="s">
        <v>562</v>
      </c>
      <c r="G199" t="s">
        <v>250</v>
      </c>
      <c r="H199">
        <v>1989.57</v>
      </c>
      <c r="I199">
        <v>1989.57</v>
      </c>
      <c r="J199">
        <v>17903</v>
      </c>
      <c r="K199" t="s">
        <v>142</v>
      </c>
      <c r="L199">
        <v>1114</v>
      </c>
      <c r="M199" t="s">
        <v>142</v>
      </c>
      <c r="N199" t="s">
        <v>40</v>
      </c>
      <c r="O199" s="3" t="s">
        <v>193</v>
      </c>
      <c r="P199">
        <v>6031</v>
      </c>
      <c r="Q199" t="s">
        <v>184</v>
      </c>
      <c r="R199" t="s">
        <v>185</v>
      </c>
      <c r="S199" t="s">
        <v>185</v>
      </c>
      <c r="V199">
        <v>2014</v>
      </c>
      <c r="W199">
        <v>93</v>
      </c>
      <c r="Z199">
        <v>39</v>
      </c>
      <c r="AA199" t="s">
        <v>264</v>
      </c>
      <c r="AB199">
        <v>1480.99</v>
      </c>
      <c r="AC199">
        <v>86</v>
      </c>
      <c r="AD199" t="s">
        <v>264</v>
      </c>
      <c r="AE199" t="s">
        <v>264</v>
      </c>
      <c r="AF199">
        <v>1480.99</v>
      </c>
      <c r="AG199" t="s">
        <v>264</v>
      </c>
      <c r="AH199" t="s">
        <v>476</v>
      </c>
      <c r="AI199">
        <v>0</v>
      </c>
      <c r="AJ199">
        <f t="shared" si="6"/>
        <v>-1</v>
      </c>
      <c r="AK199">
        <f t="shared" si="7"/>
        <v>0</v>
      </c>
    </row>
    <row r="200" spans="1:37" ht="12.75">
      <c r="A200">
        <v>1202</v>
      </c>
      <c r="B200" t="s">
        <v>182</v>
      </c>
      <c r="C200">
        <v>9</v>
      </c>
      <c r="D200" t="s">
        <v>51</v>
      </c>
      <c r="E200">
        <v>1</v>
      </c>
      <c r="F200" t="s">
        <v>562</v>
      </c>
      <c r="G200" t="s">
        <v>250</v>
      </c>
      <c r="H200">
        <v>1989.57</v>
      </c>
      <c r="I200">
        <v>1989.57</v>
      </c>
      <c r="J200">
        <v>17903</v>
      </c>
      <c r="K200" t="s">
        <v>142</v>
      </c>
      <c r="L200">
        <v>1114</v>
      </c>
      <c r="M200" t="s">
        <v>142</v>
      </c>
      <c r="N200" t="s">
        <v>40</v>
      </c>
      <c r="O200" s="3" t="s">
        <v>193</v>
      </c>
      <c r="P200">
        <v>6031</v>
      </c>
      <c r="Q200" t="s">
        <v>184</v>
      </c>
      <c r="R200" t="s">
        <v>185</v>
      </c>
      <c r="S200" t="s">
        <v>185</v>
      </c>
      <c r="V200">
        <v>2014</v>
      </c>
      <c r="W200">
        <v>94</v>
      </c>
      <c r="Z200">
        <v>40</v>
      </c>
      <c r="AA200" t="s">
        <v>264</v>
      </c>
      <c r="AB200">
        <v>340.48</v>
      </c>
      <c r="AC200">
        <v>87</v>
      </c>
      <c r="AD200" t="s">
        <v>264</v>
      </c>
      <c r="AE200" t="s">
        <v>264</v>
      </c>
      <c r="AF200">
        <v>340.48</v>
      </c>
      <c r="AG200" t="s">
        <v>264</v>
      </c>
      <c r="AH200" t="s">
        <v>476</v>
      </c>
      <c r="AI200">
        <v>0</v>
      </c>
      <c r="AJ200">
        <f t="shared" si="6"/>
        <v>-1</v>
      </c>
      <c r="AK200">
        <f t="shared" si="7"/>
        <v>0</v>
      </c>
    </row>
    <row r="201" spans="1:37" ht="12.75">
      <c r="A201">
        <v>1202</v>
      </c>
      <c r="B201" t="s">
        <v>182</v>
      </c>
      <c r="C201">
        <v>9</v>
      </c>
      <c r="D201" t="s">
        <v>51</v>
      </c>
      <c r="E201">
        <v>1</v>
      </c>
      <c r="F201" t="s">
        <v>562</v>
      </c>
      <c r="G201" t="s">
        <v>250</v>
      </c>
      <c r="H201">
        <v>1989.57</v>
      </c>
      <c r="I201">
        <v>1989.57</v>
      </c>
      <c r="J201">
        <v>17903</v>
      </c>
      <c r="K201" t="s">
        <v>142</v>
      </c>
      <c r="L201">
        <v>1114</v>
      </c>
      <c r="M201" t="s">
        <v>142</v>
      </c>
      <c r="N201" t="s">
        <v>40</v>
      </c>
      <c r="O201" s="3" t="s">
        <v>193</v>
      </c>
      <c r="P201">
        <v>6031</v>
      </c>
      <c r="Q201" t="s">
        <v>184</v>
      </c>
      <c r="R201" t="s">
        <v>185</v>
      </c>
      <c r="S201" t="s">
        <v>185</v>
      </c>
      <c r="V201">
        <v>2014</v>
      </c>
      <c r="W201">
        <v>98</v>
      </c>
      <c r="Z201">
        <v>41</v>
      </c>
      <c r="AA201" t="s">
        <v>264</v>
      </c>
      <c r="AB201">
        <v>48</v>
      </c>
      <c r="AC201">
        <v>88</v>
      </c>
      <c r="AD201" t="s">
        <v>264</v>
      </c>
      <c r="AE201" t="s">
        <v>264</v>
      </c>
      <c r="AF201">
        <v>48</v>
      </c>
      <c r="AG201" t="s">
        <v>264</v>
      </c>
      <c r="AH201" t="s">
        <v>476</v>
      </c>
      <c r="AI201">
        <v>0</v>
      </c>
      <c r="AJ201">
        <f t="shared" si="6"/>
        <v>-1</v>
      </c>
      <c r="AK201">
        <f t="shared" si="7"/>
        <v>0</v>
      </c>
    </row>
    <row r="202" spans="1:37" ht="12.75">
      <c r="A202">
        <v>1202</v>
      </c>
      <c r="B202" t="s">
        <v>182</v>
      </c>
      <c r="C202">
        <v>9</v>
      </c>
      <c r="D202" t="s">
        <v>51</v>
      </c>
      <c r="E202">
        <v>1</v>
      </c>
      <c r="F202" t="s">
        <v>562</v>
      </c>
      <c r="G202" t="s">
        <v>250</v>
      </c>
      <c r="H202">
        <v>1989.57</v>
      </c>
      <c r="I202">
        <v>1989.57</v>
      </c>
      <c r="J202">
        <v>17903</v>
      </c>
      <c r="K202" t="s">
        <v>142</v>
      </c>
      <c r="L202">
        <v>1114</v>
      </c>
      <c r="M202" t="s">
        <v>142</v>
      </c>
      <c r="N202" t="s">
        <v>40</v>
      </c>
      <c r="O202" s="3" t="s">
        <v>193</v>
      </c>
      <c r="P202">
        <v>6031</v>
      </c>
      <c r="Q202" t="s">
        <v>184</v>
      </c>
      <c r="R202" t="s">
        <v>185</v>
      </c>
      <c r="S202" t="s">
        <v>185</v>
      </c>
      <c r="V202">
        <v>2014</v>
      </c>
      <c r="W202">
        <v>99</v>
      </c>
      <c r="Z202">
        <v>42</v>
      </c>
      <c r="AA202" t="s">
        <v>264</v>
      </c>
      <c r="AB202">
        <v>70.1</v>
      </c>
      <c r="AC202">
        <v>89</v>
      </c>
      <c r="AD202" t="s">
        <v>264</v>
      </c>
      <c r="AE202" t="s">
        <v>264</v>
      </c>
      <c r="AF202">
        <v>70.1</v>
      </c>
      <c r="AG202" t="s">
        <v>264</v>
      </c>
      <c r="AH202" t="s">
        <v>476</v>
      </c>
      <c r="AI202">
        <v>0</v>
      </c>
      <c r="AJ202">
        <f t="shared" si="6"/>
        <v>-1</v>
      </c>
      <c r="AK202">
        <f t="shared" si="7"/>
        <v>0</v>
      </c>
    </row>
    <row r="203" spans="1:37" ht="12.75">
      <c r="A203">
        <v>1336</v>
      </c>
      <c r="B203" t="s">
        <v>563</v>
      </c>
      <c r="C203">
        <v>10</v>
      </c>
      <c r="D203" t="s">
        <v>289</v>
      </c>
      <c r="E203">
        <v>1</v>
      </c>
      <c r="F203" t="s">
        <v>564</v>
      </c>
      <c r="G203" t="s">
        <v>264</v>
      </c>
      <c r="H203">
        <v>9000</v>
      </c>
      <c r="I203">
        <v>9000</v>
      </c>
      <c r="J203">
        <v>629</v>
      </c>
      <c r="K203" t="s">
        <v>193</v>
      </c>
      <c r="L203">
        <v>39</v>
      </c>
      <c r="M203" t="s">
        <v>193</v>
      </c>
      <c r="N203" t="s">
        <v>40</v>
      </c>
      <c r="O203" s="3" t="s">
        <v>370</v>
      </c>
      <c r="P203">
        <v>4609</v>
      </c>
      <c r="Q203" t="s">
        <v>565</v>
      </c>
      <c r="R203" t="s">
        <v>566</v>
      </c>
      <c r="S203" t="s">
        <v>567</v>
      </c>
      <c r="V203">
        <v>2014</v>
      </c>
      <c r="W203">
        <v>784</v>
      </c>
      <c r="Z203">
        <v>310</v>
      </c>
      <c r="AA203" t="s">
        <v>71</v>
      </c>
      <c r="AB203">
        <v>9000</v>
      </c>
      <c r="AC203">
        <v>299</v>
      </c>
      <c r="AD203" t="s">
        <v>71</v>
      </c>
      <c r="AE203" t="s">
        <v>71</v>
      </c>
      <c r="AF203">
        <v>9000</v>
      </c>
      <c r="AG203" t="s">
        <v>71</v>
      </c>
      <c r="AI203">
        <v>9000</v>
      </c>
      <c r="AJ203">
        <f t="shared" si="6"/>
        <v>-4</v>
      </c>
      <c r="AK203">
        <f t="shared" si="7"/>
        <v>-36000</v>
      </c>
    </row>
    <row r="204" spans="1:37" ht="12.75">
      <c r="A204">
        <v>1316</v>
      </c>
      <c r="B204" t="s">
        <v>50</v>
      </c>
      <c r="C204">
        <v>9</v>
      </c>
      <c r="D204" t="s">
        <v>51</v>
      </c>
      <c r="E204">
        <v>1</v>
      </c>
      <c r="F204" t="s">
        <v>568</v>
      </c>
      <c r="G204" t="s">
        <v>222</v>
      </c>
      <c r="H204">
        <v>301.55</v>
      </c>
      <c r="I204">
        <v>269.54</v>
      </c>
      <c r="J204">
        <v>18365</v>
      </c>
      <c r="K204" t="s">
        <v>273</v>
      </c>
      <c r="L204">
        <v>1132</v>
      </c>
      <c r="M204" t="s">
        <v>273</v>
      </c>
      <c r="N204" t="s">
        <v>242</v>
      </c>
      <c r="O204" s="3" t="s">
        <v>85</v>
      </c>
      <c r="P204">
        <v>4847</v>
      </c>
      <c r="Q204" t="s">
        <v>569</v>
      </c>
      <c r="R204" t="s">
        <v>570</v>
      </c>
      <c r="S204" t="s">
        <v>570</v>
      </c>
      <c r="V204">
        <v>2013</v>
      </c>
      <c r="W204">
        <v>130</v>
      </c>
      <c r="Z204">
        <v>50</v>
      </c>
      <c r="AA204" t="s">
        <v>193</v>
      </c>
      <c r="AB204">
        <v>6.61</v>
      </c>
      <c r="AC204">
        <v>97</v>
      </c>
      <c r="AD204" t="s">
        <v>193</v>
      </c>
      <c r="AE204" t="s">
        <v>193</v>
      </c>
      <c r="AF204">
        <v>6.61</v>
      </c>
      <c r="AG204" t="s">
        <v>193</v>
      </c>
      <c r="AH204" t="s">
        <v>571</v>
      </c>
      <c r="AI204">
        <v>269.54</v>
      </c>
      <c r="AJ204">
        <f t="shared" si="6"/>
        <v>-16</v>
      </c>
      <c r="AK204">
        <f t="shared" si="7"/>
        <v>-4312.64</v>
      </c>
    </row>
    <row r="205" spans="1:37" ht="12.75">
      <c r="A205">
        <v>1316</v>
      </c>
      <c r="B205" t="s">
        <v>50</v>
      </c>
      <c r="C205">
        <v>9</v>
      </c>
      <c r="D205" t="s">
        <v>51</v>
      </c>
      <c r="E205">
        <v>1</v>
      </c>
      <c r="F205" t="s">
        <v>568</v>
      </c>
      <c r="G205" t="s">
        <v>222</v>
      </c>
      <c r="H205">
        <v>301.55</v>
      </c>
      <c r="I205">
        <v>269.54</v>
      </c>
      <c r="J205">
        <v>18365</v>
      </c>
      <c r="K205" t="s">
        <v>273</v>
      </c>
      <c r="L205">
        <v>1132</v>
      </c>
      <c r="M205" t="s">
        <v>273</v>
      </c>
      <c r="N205" t="s">
        <v>242</v>
      </c>
      <c r="O205" s="3" t="s">
        <v>85</v>
      </c>
      <c r="P205">
        <v>4847</v>
      </c>
      <c r="Q205" t="s">
        <v>569</v>
      </c>
      <c r="R205" t="s">
        <v>570</v>
      </c>
      <c r="S205" t="s">
        <v>570</v>
      </c>
      <c r="V205">
        <v>2013</v>
      </c>
      <c r="W205">
        <v>133</v>
      </c>
      <c r="Z205">
        <v>51</v>
      </c>
      <c r="AA205" t="s">
        <v>193</v>
      </c>
      <c r="AB205">
        <v>60.87</v>
      </c>
      <c r="AC205">
        <v>98</v>
      </c>
      <c r="AD205" t="s">
        <v>193</v>
      </c>
      <c r="AE205" t="s">
        <v>193</v>
      </c>
      <c r="AF205">
        <v>60.87</v>
      </c>
      <c r="AG205" t="s">
        <v>193</v>
      </c>
      <c r="AH205" t="s">
        <v>571</v>
      </c>
      <c r="AI205">
        <v>0</v>
      </c>
      <c r="AJ205">
        <f t="shared" si="6"/>
        <v>-16</v>
      </c>
      <c r="AK205">
        <f t="shared" si="7"/>
        <v>0</v>
      </c>
    </row>
    <row r="206" spans="1:37" ht="12.75">
      <c r="A206">
        <v>1316</v>
      </c>
      <c r="B206" t="s">
        <v>50</v>
      </c>
      <c r="C206">
        <v>9</v>
      </c>
      <c r="D206" t="s">
        <v>51</v>
      </c>
      <c r="E206">
        <v>1</v>
      </c>
      <c r="F206" t="s">
        <v>568</v>
      </c>
      <c r="G206" t="s">
        <v>222</v>
      </c>
      <c r="H206">
        <v>301.55</v>
      </c>
      <c r="I206">
        <v>269.54</v>
      </c>
      <c r="J206">
        <v>18365</v>
      </c>
      <c r="K206" t="s">
        <v>273</v>
      </c>
      <c r="L206">
        <v>1132</v>
      </c>
      <c r="M206" t="s">
        <v>273</v>
      </c>
      <c r="N206" t="s">
        <v>242</v>
      </c>
      <c r="O206" s="3" t="s">
        <v>85</v>
      </c>
      <c r="P206">
        <v>4847</v>
      </c>
      <c r="Q206" t="s">
        <v>569</v>
      </c>
      <c r="R206" t="s">
        <v>570</v>
      </c>
      <c r="S206" t="s">
        <v>570</v>
      </c>
      <c r="V206">
        <v>2013</v>
      </c>
      <c r="W206">
        <v>135</v>
      </c>
      <c r="Z206">
        <v>52</v>
      </c>
      <c r="AA206" t="s">
        <v>193</v>
      </c>
      <c r="AB206">
        <v>67.66</v>
      </c>
      <c r="AC206">
        <v>99</v>
      </c>
      <c r="AD206" t="s">
        <v>193</v>
      </c>
      <c r="AE206" t="s">
        <v>193</v>
      </c>
      <c r="AF206">
        <v>67.66</v>
      </c>
      <c r="AG206" t="s">
        <v>193</v>
      </c>
      <c r="AH206" t="s">
        <v>571</v>
      </c>
      <c r="AI206">
        <v>0</v>
      </c>
      <c r="AJ206">
        <f t="shared" si="6"/>
        <v>-16</v>
      </c>
      <c r="AK206">
        <f t="shared" si="7"/>
        <v>0</v>
      </c>
    </row>
    <row r="207" spans="1:37" ht="12.75">
      <c r="A207">
        <v>1316</v>
      </c>
      <c r="B207" t="s">
        <v>50</v>
      </c>
      <c r="C207">
        <v>9</v>
      </c>
      <c r="D207" t="s">
        <v>51</v>
      </c>
      <c r="E207">
        <v>1</v>
      </c>
      <c r="F207" t="s">
        <v>568</v>
      </c>
      <c r="G207" t="s">
        <v>222</v>
      </c>
      <c r="H207">
        <v>301.55</v>
      </c>
      <c r="I207">
        <v>269.54</v>
      </c>
      <c r="J207">
        <v>18365</v>
      </c>
      <c r="K207" t="s">
        <v>273</v>
      </c>
      <c r="L207">
        <v>1132</v>
      </c>
      <c r="M207" t="s">
        <v>273</v>
      </c>
      <c r="N207" t="s">
        <v>242</v>
      </c>
      <c r="O207" s="3" t="s">
        <v>85</v>
      </c>
      <c r="P207">
        <v>4847</v>
      </c>
      <c r="Q207" t="s">
        <v>569</v>
      </c>
      <c r="R207" t="s">
        <v>570</v>
      </c>
      <c r="S207" t="s">
        <v>570</v>
      </c>
      <c r="V207">
        <v>2013</v>
      </c>
      <c r="W207">
        <v>136</v>
      </c>
      <c r="Z207">
        <v>53</v>
      </c>
      <c r="AA207" t="s">
        <v>193</v>
      </c>
      <c r="AB207">
        <v>134.4</v>
      </c>
      <c r="AC207">
        <v>100</v>
      </c>
      <c r="AD207" t="s">
        <v>193</v>
      </c>
      <c r="AE207" t="s">
        <v>193</v>
      </c>
      <c r="AF207">
        <v>134.4</v>
      </c>
      <c r="AG207" t="s">
        <v>193</v>
      </c>
      <c r="AH207" t="s">
        <v>571</v>
      </c>
      <c r="AI207">
        <v>0</v>
      </c>
      <c r="AJ207">
        <f t="shared" si="6"/>
        <v>-16</v>
      </c>
      <c r="AK207">
        <f t="shared" si="7"/>
        <v>0</v>
      </c>
    </row>
    <row r="208" spans="1:37" ht="12.75">
      <c r="A208">
        <v>1303</v>
      </c>
      <c r="B208" t="s">
        <v>491</v>
      </c>
      <c r="C208">
        <v>9</v>
      </c>
      <c r="D208" t="s">
        <v>51</v>
      </c>
      <c r="E208">
        <v>1</v>
      </c>
      <c r="F208" t="s">
        <v>572</v>
      </c>
      <c r="G208" t="s">
        <v>573</v>
      </c>
      <c r="H208">
        <v>51468.82</v>
      </c>
      <c r="I208">
        <v>51468.82</v>
      </c>
      <c r="J208">
        <v>16555</v>
      </c>
      <c r="K208" t="s">
        <v>574</v>
      </c>
      <c r="L208">
        <v>1066</v>
      </c>
      <c r="M208" t="s">
        <v>574</v>
      </c>
      <c r="N208" t="s">
        <v>255</v>
      </c>
      <c r="O208" s="3" t="s">
        <v>228</v>
      </c>
      <c r="P208">
        <v>5346</v>
      </c>
      <c r="Q208" t="s">
        <v>575</v>
      </c>
      <c r="R208" t="s">
        <v>576</v>
      </c>
      <c r="S208" t="s">
        <v>576</v>
      </c>
      <c r="V208">
        <v>2014</v>
      </c>
      <c r="W208">
        <v>315</v>
      </c>
      <c r="Z208">
        <v>49</v>
      </c>
      <c r="AA208" t="s">
        <v>193</v>
      </c>
      <c r="AB208">
        <v>51468.82</v>
      </c>
      <c r="AC208">
        <v>96</v>
      </c>
      <c r="AD208" t="s">
        <v>193</v>
      </c>
      <c r="AE208" t="s">
        <v>193</v>
      </c>
      <c r="AF208">
        <v>51468.82</v>
      </c>
      <c r="AG208" t="s">
        <v>193</v>
      </c>
      <c r="AH208" t="s">
        <v>127</v>
      </c>
      <c r="AI208">
        <v>51468.82</v>
      </c>
      <c r="AJ208">
        <f t="shared" si="6"/>
        <v>-8</v>
      </c>
      <c r="AK208">
        <f t="shared" si="7"/>
        <v>-411750.56</v>
      </c>
    </row>
    <row r="209" spans="1:37" ht="12.75">
      <c r="A209">
        <v>1332</v>
      </c>
      <c r="B209" t="s">
        <v>35</v>
      </c>
      <c r="C209">
        <v>5</v>
      </c>
      <c r="D209" t="s">
        <v>168</v>
      </c>
      <c r="E209">
        <v>1</v>
      </c>
      <c r="F209" t="s">
        <v>577</v>
      </c>
      <c r="G209" t="s">
        <v>574</v>
      </c>
      <c r="H209">
        <v>3324.15</v>
      </c>
      <c r="I209">
        <v>3324.15</v>
      </c>
      <c r="J209">
        <v>18299</v>
      </c>
      <c r="K209" t="s">
        <v>578</v>
      </c>
      <c r="L209">
        <v>1129</v>
      </c>
      <c r="M209" t="s">
        <v>578</v>
      </c>
      <c r="N209" t="s">
        <v>40</v>
      </c>
      <c r="O209" s="3" t="s">
        <v>228</v>
      </c>
      <c r="P209">
        <v>6019</v>
      </c>
      <c r="Q209" t="s">
        <v>170</v>
      </c>
      <c r="R209" t="s">
        <v>171</v>
      </c>
      <c r="S209" t="s">
        <v>171</v>
      </c>
      <c r="T209" t="s">
        <v>579</v>
      </c>
      <c r="V209">
        <v>2014</v>
      </c>
      <c r="W209">
        <v>345</v>
      </c>
      <c r="Z209">
        <v>86</v>
      </c>
      <c r="AA209" t="s">
        <v>90</v>
      </c>
      <c r="AB209">
        <v>806.29</v>
      </c>
      <c r="AC209">
        <v>128</v>
      </c>
      <c r="AD209" t="s">
        <v>90</v>
      </c>
      <c r="AE209" t="s">
        <v>90</v>
      </c>
      <c r="AF209">
        <v>806.29</v>
      </c>
      <c r="AG209" t="s">
        <v>90</v>
      </c>
      <c r="AH209" t="s">
        <v>322</v>
      </c>
      <c r="AI209">
        <v>3324.15</v>
      </c>
      <c r="AJ209">
        <f t="shared" si="6"/>
        <v>4</v>
      </c>
      <c r="AK209">
        <f t="shared" si="7"/>
        <v>13296.6</v>
      </c>
    </row>
    <row r="210" spans="1:37" ht="12.75">
      <c r="A210">
        <v>1322</v>
      </c>
      <c r="B210" t="s">
        <v>580</v>
      </c>
      <c r="C210">
        <v>5</v>
      </c>
      <c r="D210" t="s">
        <v>168</v>
      </c>
      <c r="E210">
        <v>1</v>
      </c>
      <c r="F210" t="s">
        <v>577</v>
      </c>
      <c r="G210" t="s">
        <v>574</v>
      </c>
      <c r="H210">
        <v>3324.15</v>
      </c>
      <c r="I210">
        <v>3324.15</v>
      </c>
      <c r="J210">
        <v>18299</v>
      </c>
      <c r="K210" t="s">
        <v>578</v>
      </c>
      <c r="L210">
        <v>1129</v>
      </c>
      <c r="M210" t="s">
        <v>578</v>
      </c>
      <c r="N210" t="s">
        <v>40</v>
      </c>
      <c r="O210" s="3" t="s">
        <v>228</v>
      </c>
      <c r="P210">
        <v>6019</v>
      </c>
      <c r="Q210" t="s">
        <v>170</v>
      </c>
      <c r="R210" t="s">
        <v>171</v>
      </c>
      <c r="S210" t="s">
        <v>171</v>
      </c>
      <c r="T210" t="s">
        <v>579</v>
      </c>
      <c r="V210">
        <v>2014</v>
      </c>
      <c r="W210">
        <v>346</v>
      </c>
      <c r="Z210">
        <v>87</v>
      </c>
      <c r="AA210" t="s">
        <v>90</v>
      </c>
      <c r="AB210">
        <v>2517.86</v>
      </c>
      <c r="AC210">
        <v>129</v>
      </c>
      <c r="AD210" t="s">
        <v>90</v>
      </c>
      <c r="AE210" t="s">
        <v>90</v>
      </c>
      <c r="AF210">
        <v>2517.86</v>
      </c>
      <c r="AG210" t="s">
        <v>90</v>
      </c>
      <c r="AH210" t="s">
        <v>322</v>
      </c>
      <c r="AI210">
        <v>0</v>
      </c>
      <c r="AJ210">
        <f t="shared" si="6"/>
        <v>4</v>
      </c>
      <c r="AK210">
        <f t="shared" si="7"/>
        <v>0</v>
      </c>
    </row>
    <row r="211" spans="1:37" ht="12.75">
      <c r="A211">
        <v>1304</v>
      </c>
      <c r="B211" t="s">
        <v>581</v>
      </c>
      <c r="C211">
        <v>5</v>
      </c>
      <c r="D211" t="s">
        <v>168</v>
      </c>
      <c r="E211">
        <v>1</v>
      </c>
      <c r="F211" t="s">
        <v>582</v>
      </c>
      <c r="G211" t="s">
        <v>47</v>
      </c>
      <c r="H211">
        <v>70</v>
      </c>
      <c r="I211">
        <v>70</v>
      </c>
      <c r="J211">
        <v>17064</v>
      </c>
      <c r="K211" t="s">
        <v>583</v>
      </c>
      <c r="L211">
        <v>1089</v>
      </c>
      <c r="M211" t="s">
        <v>583</v>
      </c>
      <c r="N211" t="s">
        <v>242</v>
      </c>
      <c r="O211" s="3" t="s">
        <v>156</v>
      </c>
      <c r="P211">
        <v>6019</v>
      </c>
      <c r="Q211" t="s">
        <v>170</v>
      </c>
      <c r="R211" t="s">
        <v>171</v>
      </c>
      <c r="S211" t="s">
        <v>171</v>
      </c>
      <c r="T211" t="s">
        <v>579</v>
      </c>
      <c r="V211">
        <v>2013</v>
      </c>
      <c r="W211">
        <v>402</v>
      </c>
      <c r="X211">
        <v>2014</v>
      </c>
      <c r="Y211">
        <v>147</v>
      </c>
      <c r="Z211">
        <v>85</v>
      </c>
      <c r="AA211" t="s">
        <v>90</v>
      </c>
      <c r="AB211">
        <v>70</v>
      </c>
      <c r="AC211">
        <v>127</v>
      </c>
      <c r="AD211" t="s">
        <v>90</v>
      </c>
      <c r="AE211" t="s">
        <v>90</v>
      </c>
      <c r="AF211">
        <v>70</v>
      </c>
      <c r="AG211" t="s">
        <v>90</v>
      </c>
      <c r="AH211" t="s">
        <v>322</v>
      </c>
      <c r="AI211">
        <v>70</v>
      </c>
      <c r="AJ211">
        <f t="shared" si="6"/>
        <v>27</v>
      </c>
      <c r="AK211">
        <f t="shared" si="7"/>
        <v>1890</v>
      </c>
    </row>
    <row r="212" spans="1:37" ht="12.75">
      <c r="A212">
        <v>1332</v>
      </c>
      <c r="B212" t="s">
        <v>35</v>
      </c>
      <c r="C212">
        <v>9</v>
      </c>
      <c r="D212" t="s">
        <v>51</v>
      </c>
      <c r="E212">
        <v>1</v>
      </c>
      <c r="F212" t="s">
        <v>584</v>
      </c>
      <c r="G212" t="s">
        <v>520</v>
      </c>
      <c r="H212">
        <v>3788.1</v>
      </c>
      <c r="I212">
        <v>3788.1</v>
      </c>
      <c r="J212">
        <v>18371</v>
      </c>
      <c r="K212" t="s">
        <v>273</v>
      </c>
      <c r="L212">
        <v>1145</v>
      </c>
      <c r="M212" t="s">
        <v>273</v>
      </c>
      <c r="N212" t="s">
        <v>65</v>
      </c>
      <c r="O212" s="3" t="s">
        <v>517</v>
      </c>
      <c r="P212">
        <v>4078</v>
      </c>
      <c r="Q212" t="s">
        <v>585</v>
      </c>
      <c r="R212" t="s">
        <v>586</v>
      </c>
      <c r="S212" t="s">
        <v>586</v>
      </c>
      <c r="V212">
        <v>2014</v>
      </c>
      <c r="W212">
        <v>516</v>
      </c>
      <c r="Z212">
        <v>82</v>
      </c>
      <c r="AA212" t="s">
        <v>228</v>
      </c>
      <c r="AB212">
        <v>3788.1</v>
      </c>
      <c r="AC212">
        <v>123</v>
      </c>
      <c r="AD212" t="s">
        <v>126</v>
      </c>
      <c r="AE212" t="s">
        <v>126</v>
      </c>
      <c r="AF212">
        <v>3788.1</v>
      </c>
      <c r="AG212" t="s">
        <v>126</v>
      </c>
      <c r="AH212" t="s">
        <v>571</v>
      </c>
      <c r="AI212">
        <v>3788.1</v>
      </c>
      <c r="AJ212">
        <f t="shared" si="6"/>
        <v>-18</v>
      </c>
      <c r="AK212">
        <f t="shared" si="7"/>
        <v>-68185.8</v>
      </c>
    </row>
    <row r="213" spans="1:38" ht="12.75">
      <c r="A213">
        <v>1332</v>
      </c>
      <c r="B213" t="s">
        <v>35</v>
      </c>
      <c r="C213">
        <v>9</v>
      </c>
      <c r="D213" t="s">
        <v>51</v>
      </c>
      <c r="E213">
        <v>1</v>
      </c>
      <c r="F213" t="s">
        <v>587</v>
      </c>
      <c r="G213" t="s">
        <v>156</v>
      </c>
      <c r="H213">
        <v>4454.22</v>
      </c>
      <c r="I213">
        <v>3966.7</v>
      </c>
      <c r="J213">
        <v>149</v>
      </c>
      <c r="K213" t="s">
        <v>149</v>
      </c>
      <c r="L213">
        <v>20</v>
      </c>
      <c r="M213" t="s">
        <v>149</v>
      </c>
      <c r="N213" t="s">
        <v>65</v>
      </c>
      <c r="O213" s="3" t="s">
        <v>588</v>
      </c>
      <c r="P213">
        <v>4078</v>
      </c>
      <c r="Q213" t="s">
        <v>585</v>
      </c>
      <c r="R213" t="s">
        <v>586</v>
      </c>
      <c r="S213" t="s">
        <v>586</v>
      </c>
      <c r="V213">
        <v>2014</v>
      </c>
      <c r="W213">
        <v>516</v>
      </c>
      <c r="Z213">
        <v>317</v>
      </c>
      <c r="AA213" t="s">
        <v>60</v>
      </c>
      <c r="AB213">
        <v>3966.7</v>
      </c>
      <c r="AC213">
        <v>306</v>
      </c>
      <c r="AD213" t="s">
        <v>60</v>
      </c>
      <c r="AE213" t="s">
        <v>60</v>
      </c>
      <c r="AF213">
        <v>3966.7</v>
      </c>
      <c r="AG213" t="s">
        <v>60</v>
      </c>
      <c r="AI213">
        <v>3966.7</v>
      </c>
      <c r="AJ213">
        <f t="shared" si="6"/>
        <v>-17</v>
      </c>
      <c r="AK213">
        <f t="shared" si="7"/>
        <v>-67433.9</v>
      </c>
      <c r="AL213" s="5" t="s">
        <v>591</v>
      </c>
    </row>
    <row r="214" spans="28:38" ht="12.75">
      <c r="AB214">
        <f>SUM(AB2:AB213)</f>
        <v>369059.12999999995</v>
      </c>
      <c r="AK214">
        <f>SUM(AK2:AK213)</f>
        <v>-2453954.48</v>
      </c>
      <c r="AL214" s="4">
        <f>AK214/AB214</f>
        <v>-6.649217647047508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a.papotto</cp:lastModifiedBy>
  <dcterms:modified xsi:type="dcterms:W3CDTF">2015-04-29T08:26:23Z</dcterms:modified>
  <cp:category/>
  <cp:version/>
  <cp:contentType/>
  <cp:contentStatus/>
</cp:coreProperties>
</file>